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'Доходы'!$B$7:$C$7</definedName>
    <definedName name="_xlnm.Print_Titles" localSheetId="0">'Доходы'!$3:$3</definedName>
  </definedNames>
  <calcPr fullCalcOnLoad="1" refMode="R1C1"/>
</workbook>
</file>

<file path=xl/sharedStrings.xml><?xml version="1.0" encoding="utf-8"?>
<sst xmlns="http://schemas.openxmlformats.org/spreadsheetml/2006/main" count="85" uniqueCount="84">
  <si>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</si>
  <si>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</si>
  <si>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</si>
  <si>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</si>
  <si>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</si>
  <si>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</si>
  <si>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</si>
  <si>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</si>
  <si>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</si>
  <si>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</si>
  <si>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</si>
  <si>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</si>
  <si>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</si>
  <si>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</si>
  <si>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</si>
  <si>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</si>
  <si>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</si>
  <si>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</si>
  <si>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</si>
  <si>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</si>
  <si>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</si>
  <si>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</si>
  <si>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</si>
  <si>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</si>
  <si>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</si>
  <si>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</si>
  <si>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</si>
  <si>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</si>
  <si>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</si>
  <si>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</si>
  <si>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</si>
  <si>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</si>
  <si>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</si>
  <si>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</si>
  <si>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</si>
  <si>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</si>
  <si>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</si>
  <si>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</si>
  <si>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</si>
  <si>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</si>
  <si>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</si>
  <si>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</si>
  <si>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</si>
  <si>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</si>
  <si>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</si>
  <si>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Процент испол-нения к годовым назначе-ниям</t>
  </si>
  <si>
    <t>Субсидии бюджетам бюджетной системы Российской Федерации (межбюджетные субсидии)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</si>
  <si>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</si>
  <si>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</si>
  <si>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</si>
  <si>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</si>
  <si>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</si>
  <si>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</si>
  <si>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</si>
  <si>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</si>
  <si>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</si>
  <si>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</si>
  <si>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</si>
  <si>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</si>
  <si>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</si>
  <si>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</si>
  <si>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</si>
  <si>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</si>
  <si>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</si>
  <si>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</si>
  <si>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</si>
  <si>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</si>
  <si>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</si>
  <si>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</si>
  <si>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</si>
  <si>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</si>
  <si>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</si>
  <si>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</si>
  <si>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</si>
  <si>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</si>
  <si>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</si>
  <si>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</si>
  <si>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Темп роста к соответствующему периоду прошлого года,%</t>
  </si>
  <si>
    <t>БЕЗВОЗМЕЗДНЫЕ ПОСТУПЛЕНИЯ</t>
  </si>
  <si>
    <t>Исполнено на         01.04.2022 г.</t>
  </si>
  <si>
    <t>Сведения об исполнении доходов бюджета муниципального района "Краснояружский район" за 1 квартал 2023 года в сравнении с запланированными значениями на соответствующий период  и с соответстующим периодом прошлого года</t>
  </si>
  <si>
    <t>Утверждено на  2023 год</t>
  </si>
  <si>
    <t>Исполнено на         01.04.2023 г.</t>
  </si>
  <si>
    <t xml:space="preserve">                          (тыс. 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</si>
</sst>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7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J35" sqref="J35"/>
    </sheetView>
  </sheetViews>
  <sheetFormatPr defaultColWidth="9.00390625" defaultRowHeight="12.75"/>
  <cols>
    <col min="1" max="1" width="25.375" style="0" customWidth="1"/>
    <col min="2" max="2" width="58.25390625" style="0" customWidth="1"/>
    <col min="3" max="3" width="13.25390625" style="0" customWidth="1"/>
    <col min="4" max="4" width="13.75390625" style="0" customWidth="1"/>
    <col min="5" max="5" width="10.125" style="0" customWidth="1"/>
    <col min="6" max="6" width="13.25390625" style="0" customWidth="1"/>
    <col min="7" max="7" width="12.25390625" style="0" customWidth="1"/>
  </cols>
  <sheetData>
    <row r="1" spans="1:7" ht="48" customHeight="1">
      <c r="A1" s="19" t="s">
        <v>80</v>
      </c>
      <c r="B1" s="19"/>
      <c r="C1" s="19"/>
      <c r="D1" s="19"/>
      <c r="E1" s="19"/>
      <c r="F1" s="19"/>
      <c r="G1" s="19"/>
    </row>
    <row r="2" spans="2:7" ht="15.75">
      <c r="B2" s="2"/>
      <c r="C2" s="2"/>
      <c r="D2" s="2"/>
      <c r="E2" s="20" t="s">
        <v>83</v>
      </c>
      <c r="F2" s="20"/>
      <c r="G2" s="20"/>
    </row>
    <row r="3" spans="1:7" ht="110.25">
      <c r="A3" s="10" t="s">
        <v>22</v>
      </c>
      <c r="B3" s="10" t="s">
        <v>17</v>
      </c>
      <c r="C3" s="11" t="s">
        <v>81</v>
      </c>
      <c r="D3" s="11" t="s">
        <v>82</v>
      </c>
      <c r="E3" s="11" t="s">
        <v>45</v>
      </c>
      <c r="F3" s="11" t="s">
        <v>79</v>
      </c>
      <c r="G3" s="13" t="s">
        <v>77</v>
      </c>
    </row>
    <row r="4" spans="1:7" ht="15.75">
      <c r="A4" s="10">
        <v>1</v>
      </c>
      <c r="B4" s="10">
        <v>2</v>
      </c>
      <c r="C4" s="11" t="s">
        <v>54</v>
      </c>
      <c r="D4" s="11" t="s">
        <v>55</v>
      </c>
      <c r="E4" s="11" t="s">
        <v>56</v>
      </c>
      <c r="F4" s="11" t="s">
        <v>55</v>
      </c>
      <c r="G4" s="16">
        <v>7</v>
      </c>
    </row>
    <row r="5" spans="1:7" ht="15.75">
      <c r="A5" s="14" t="s">
        <v>4</v>
      </c>
      <c r="B5" s="3" t="s">
        <v>24</v>
      </c>
      <c r="C5" s="4">
        <f>C6+C10+C15+C16+C24+C26+C27+C30+C31+C8</f>
        <v>253999</v>
      </c>
      <c r="D5" s="4">
        <f>D6+D10+D15+D16+D24+D26+D27+D30+D31+D8</f>
        <v>41858.30000000001</v>
      </c>
      <c r="E5" s="4">
        <f>D5/C5*100</f>
        <v>16.479710550041542</v>
      </c>
      <c r="F5" s="4">
        <f>F6+F10+F15+F16+F24+F26+F27+F30+F31+F8</f>
        <v>50249.899999999994</v>
      </c>
      <c r="G5" s="17">
        <f>D5/F5*100</f>
        <v>83.30026527415978</v>
      </c>
    </row>
    <row r="6" spans="1:7" ht="15.75">
      <c r="A6" s="14" t="s">
        <v>5</v>
      </c>
      <c r="B6" s="3" t="s">
        <v>25</v>
      </c>
      <c r="C6" s="4">
        <f>C7</f>
        <v>217463</v>
      </c>
      <c r="D6" s="4">
        <f>D7</f>
        <v>32334.8</v>
      </c>
      <c r="E6" s="4">
        <f aca="true" t="shared" si="0" ref="E6:E30">D6/C6*100</f>
        <v>14.869104169444917</v>
      </c>
      <c r="F6" s="4">
        <f>F7</f>
        <v>40359</v>
      </c>
      <c r="G6" s="17">
        <f aca="true" t="shared" si="1" ref="G6:G41">D6/F6*100</f>
        <v>80.11794147525954</v>
      </c>
    </row>
    <row r="7" spans="1:7" ht="15.75">
      <c r="A7" s="15" t="s">
        <v>37</v>
      </c>
      <c r="B7" s="5" t="s">
        <v>36</v>
      </c>
      <c r="C7" s="6">
        <v>217463</v>
      </c>
      <c r="D7" s="6">
        <v>32334.8</v>
      </c>
      <c r="E7" s="6">
        <f t="shared" si="0"/>
        <v>14.869104169444917</v>
      </c>
      <c r="F7" s="6">
        <v>40359</v>
      </c>
      <c r="G7" s="17">
        <f t="shared" si="1"/>
        <v>80.11794147525954</v>
      </c>
    </row>
    <row r="8" spans="1:7" ht="31.5">
      <c r="A8" s="14" t="s">
        <v>48</v>
      </c>
      <c r="B8" s="3" t="s">
        <v>51</v>
      </c>
      <c r="C8" s="4">
        <f>C9</f>
        <v>8484</v>
      </c>
      <c r="D8" s="4">
        <f>D9</f>
        <v>2280.4</v>
      </c>
      <c r="E8" s="4">
        <f t="shared" si="0"/>
        <v>26.87883074021688</v>
      </c>
      <c r="F8" s="4">
        <f>F9</f>
        <v>2123.2</v>
      </c>
      <c r="G8" s="17">
        <f t="shared" si="1"/>
        <v>107.40391861341372</v>
      </c>
    </row>
    <row r="9" spans="1:7" ht="31.5">
      <c r="A9" s="15" t="s">
        <v>49</v>
      </c>
      <c r="B9" s="5" t="s">
        <v>50</v>
      </c>
      <c r="C9" s="6">
        <v>8484</v>
      </c>
      <c r="D9" s="6">
        <v>2280.4</v>
      </c>
      <c r="E9" s="6">
        <f t="shared" si="0"/>
        <v>26.87883074021688</v>
      </c>
      <c r="F9" s="6">
        <v>2123.2</v>
      </c>
      <c r="G9" s="17">
        <f t="shared" si="1"/>
        <v>107.40391861341372</v>
      </c>
    </row>
    <row r="10" spans="1:7" ht="15.75">
      <c r="A10" s="14" t="s">
        <v>6</v>
      </c>
      <c r="B10" s="3" t="s">
        <v>26</v>
      </c>
      <c r="C10" s="4">
        <f>C12+C13+C14+C11</f>
        <v>6622</v>
      </c>
      <c r="D10" s="7">
        <f>D12+D13+D14+D11</f>
        <v>1693.6000000000001</v>
      </c>
      <c r="E10" s="4">
        <f t="shared" si="0"/>
        <v>25.57535487768046</v>
      </c>
      <c r="F10" s="7">
        <f>F12+F13+F14+F11</f>
        <v>2181.8999999999996</v>
      </c>
      <c r="G10" s="17">
        <f t="shared" si="1"/>
        <v>77.62042256748707</v>
      </c>
    </row>
    <row r="11" spans="1:7" ht="31.5">
      <c r="A11" s="15" t="s">
        <v>59</v>
      </c>
      <c r="B11" s="5" t="s">
        <v>58</v>
      </c>
      <c r="C11" s="6">
        <v>1276</v>
      </c>
      <c r="D11" s="6">
        <v>123.2</v>
      </c>
      <c r="E11" s="6">
        <f t="shared" si="0"/>
        <v>9.655172413793103</v>
      </c>
      <c r="F11" s="6">
        <v>278.7</v>
      </c>
      <c r="G11" s="17"/>
    </row>
    <row r="12" spans="1:7" ht="31.5">
      <c r="A12" s="15" t="s">
        <v>7</v>
      </c>
      <c r="B12" s="5" t="s">
        <v>18</v>
      </c>
      <c r="C12" s="6">
        <v>0</v>
      </c>
      <c r="D12" s="6">
        <v>-19.1</v>
      </c>
      <c r="E12" s="6"/>
      <c r="F12" s="6">
        <v>-3.2</v>
      </c>
      <c r="G12" s="17">
        <f t="shared" si="1"/>
        <v>596.875</v>
      </c>
    </row>
    <row r="13" spans="1:7" ht="15.75">
      <c r="A13" s="15" t="s">
        <v>8</v>
      </c>
      <c r="B13" s="5" t="s">
        <v>19</v>
      </c>
      <c r="C13" s="6">
        <v>1727</v>
      </c>
      <c r="D13" s="6">
        <v>1791.8</v>
      </c>
      <c r="E13" s="6">
        <f t="shared" si="0"/>
        <v>103.7521713954835</v>
      </c>
      <c r="F13" s="6">
        <v>872.1</v>
      </c>
      <c r="G13" s="17">
        <f t="shared" si="1"/>
        <v>205.45808966861597</v>
      </c>
    </row>
    <row r="14" spans="1:7" ht="31.5">
      <c r="A14" s="15" t="s">
        <v>52</v>
      </c>
      <c r="B14" s="5" t="s">
        <v>53</v>
      </c>
      <c r="C14" s="6">
        <v>3619</v>
      </c>
      <c r="D14" s="6">
        <v>-202.3</v>
      </c>
      <c r="E14" s="6">
        <f t="shared" si="0"/>
        <v>-5.5899419729206965</v>
      </c>
      <c r="F14" s="6">
        <v>1034.3</v>
      </c>
      <c r="G14" s="17">
        <f t="shared" si="1"/>
        <v>-19.559122111573046</v>
      </c>
    </row>
    <row r="15" spans="1:7" ht="15.75">
      <c r="A15" s="14" t="s">
        <v>9</v>
      </c>
      <c r="B15" s="3" t="s">
        <v>27</v>
      </c>
      <c r="C15" s="4">
        <v>1659</v>
      </c>
      <c r="D15" s="4">
        <v>234.9</v>
      </c>
      <c r="E15" s="4">
        <f t="shared" si="0"/>
        <v>14.159132007233275</v>
      </c>
      <c r="F15" s="4">
        <v>322.1</v>
      </c>
      <c r="G15" s="17">
        <f t="shared" si="1"/>
        <v>72.92766221670288</v>
      </c>
    </row>
    <row r="16" spans="1:7" ht="31.5">
      <c r="A16" s="14" t="s">
        <v>10</v>
      </c>
      <c r="B16" s="3" t="s">
        <v>28</v>
      </c>
      <c r="C16" s="4">
        <f>C17+C23</f>
        <v>19020</v>
      </c>
      <c r="D16" s="4">
        <f>D17+D23</f>
        <v>4666.5</v>
      </c>
      <c r="E16" s="4">
        <f t="shared" si="0"/>
        <v>24.534700315457414</v>
      </c>
      <c r="F16" s="4">
        <f>F17+F23</f>
        <v>4674.2</v>
      </c>
      <c r="G16" s="17">
        <f t="shared" si="1"/>
        <v>99.83526592785933</v>
      </c>
    </row>
    <row r="17" spans="1:7" ht="94.5">
      <c r="A17" s="15" t="s">
        <v>40</v>
      </c>
      <c r="B17" s="8" t="s">
        <v>41</v>
      </c>
      <c r="C17" s="6">
        <f>C19+C21+C22+C20</f>
        <v>19000</v>
      </c>
      <c r="D17" s="6">
        <f>D19+D21+D22+D20</f>
        <v>4658.3</v>
      </c>
      <c r="E17" s="6">
        <f t="shared" si="0"/>
        <v>24.51736842105263</v>
      </c>
      <c r="F17" s="6">
        <f>F19+F21+F22+F20</f>
        <v>4669.8</v>
      </c>
      <c r="G17" s="17">
        <f t="shared" si="1"/>
        <v>99.75373677673562</v>
      </c>
    </row>
    <row r="18" spans="1:7" ht="15.75">
      <c r="A18" s="15"/>
      <c r="B18" s="8" t="s">
        <v>42</v>
      </c>
      <c r="C18" s="6"/>
      <c r="D18" s="6"/>
      <c r="E18" s="6"/>
      <c r="F18" s="6"/>
      <c r="G18" s="17"/>
    </row>
    <row r="19" spans="1:7" ht="78.75">
      <c r="A19" s="15" t="s">
        <v>11</v>
      </c>
      <c r="B19" s="8" t="s">
        <v>20</v>
      </c>
      <c r="C19" s="6">
        <v>2750</v>
      </c>
      <c r="D19" s="6">
        <v>334.2</v>
      </c>
      <c r="E19" s="6">
        <f t="shared" si="0"/>
        <v>12.152727272727272</v>
      </c>
      <c r="F19" s="6">
        <v>436.8</v>
      </c>
      <c r="G19" s="17">
        <f t="shared" si="1"/>
        <v>76.51098901098901</v>
      </c>
    </row>
    <row r="20" spans="1:7" ht="94.5">
      <c r="A20" s="15" t="s">
        <v>47</v>
      </c>
      <c r="B20" s="8" t="s">
        <v>60</v>
      </c>
      <c r="C20" s="6">
        <v>15512</v>
      </c>
      <c r="D20" s="6">
        <v>4182</v>
      </c>
      <c r="E20" s="6">
        <f t="shared" si="0"/>
        <v>26.95977307890665</v>
      </c>
      <c r="F20" s="6">
        <v>4032.6</v>
      </c>
      <c r="G20" s="17">
        <f t="shared" si="1"/>
        <v>103.70480583246542</v>
      </c>
    </row>
    <row r="21" spans="1:7" ht="94.5">
      <c r="A21" s="15" t="s">
        <v>43</v>
      </c>
      <c r="B21" s="12" t="s">
        <v>61</v>
      </c>
      <c r="C21" s="6">
        <v>0</v>
      </c>
      <c r="D21" s="6"/>
      <c r="E21" s="6">
        <v>0</v>
      </c>
      <c r="F21" s="6"/>
      <c r="G21" s="17"/>
    </row>
    <row r="22" spans="1:7" ht="47.25">
      <c r="A22" s="15" t="s">
        <v>44</v>
      </c>
      <c r="B22" s="12" t="s">
        <v>62</v>
      </c>
      <c r="C22" s="6">
        <v>738</v>
      </c>
      <c r="D22" s="6">
        <v>142.1</v>
      </c>
      <c r="E22" s="6">
        <f t="shared" si="0"/>
        <v>19.254742547425472</v>
      </c>
      <c r="F22" s="6">
        <v>200.4</v>
      </c>
      <c r="G22" s="17">
        <f t="shared" si="1"/>
        <v>70.90818363273452</v>
      </c>
    </row>
    <row r="23" spans="1:7" ht="94.5">
      <c r="A23" s="15" t="s">
        <v>38</v>
      </c>
      <c r="B23" s="8" t="s">
        <v>39</v>
      </c>
      <c r="C23" s="6">
        <v>20</v>
      </c>
      <c r="D23" s="6">
        <v>8.2</v>
      </c>
      <c r="E23" s="6">
        <v>0</v>
      </c>
      <c r="F23" s="6">
        <v>4.4</v>
      </c>
      <c r="G23" s="17">
        <f t="shared" si="1"/>
        <v>186.36363636363632</v>
      </c>
    </row>
    <row r="24" spans="1:7" ht="15.75">
      <c r="A24" s="14" t="s">
        <v>12</v>
      </c>
      <c r="B24" s="3" t="s">
        <v>29</v>
      </c>
      <c r="C24" s="4">
        <f>C25</f>
        <v>436</v>
      </c>
      <c r="D24" s="4">
        <f>D25</f>
        <v>410.9</v>
      </c>
      <c r="E24" s="4">
        <f t="shared" si="0"/>
        <v>94.24311926605505</v>
      </c>
      <c r="F24" s="4">
        <f>F25</f>
        <v>339</v>
      </c>
      <c r="G24" s="17">
        <f t="shared" si="1"/>
        <v>121.2094395280236</v>
      </c>
    </row>
    <row r="25" spans="1:7" ht="15.75">
      <c r="A25" s="15" t="s">
        <v>13</v>
      </c>
      <c r="B25" s="5" t="s">
        <v>21</v>
      </c>
      <c r="C25" s="9">
        <v>436</v>
      </c>
      <c r="D25" s="9">
        <v>410.9</v>
      </c>
      <c r="E25" s="6">
        <f t="shared" si="0"/>
        <v>94.24311926605505</v>
      </c>
      <c r="F25" s="9">
        <v>339</v>
      </c>
      <c r="G25" s="17">
        <f t="shared" si="1"/>
        <v>121.2094395280236</v>
      </c>
    </row>
    <row r="26" spans="1:7" ht="31.5">
      <c r="A26" s="14" t="s">
        <v>14</v>
      </c>
      <c r="B26" s="3" t="s">
        <v>30</v>
      </c>
      <c r="C26" s="4">
        <v>34</v>
      </c>
      <c r="D26" s="4">
        <v>59.5</v>
      </c>
      <c r="E26" s="6">
        <f t="shared" si="0"/>
        <v>175</v>
      </c>
      <c r="F26" s="4">
        <v>300</v>
      </c>
      <c r="G26" s="17">
        <f t="shared" si="1"/>
        <v>19.833333333333332</v>
      </c>
    </row>
    <row r="27" spans="1:7" ht="31.5">
      <c r="A27" s="14" t="s">
        <v>15</v>
      </c>
      <c r="B27" s="3" t="s">
        <v>31</v>
      </c>
      <c r="C27" s="4">
        <f>C28+C29</f>
        <v>130</v>
      </c>
      <c r="D27" s="4">
        <f>D28+D29</f>
        <v>138.3</v>
      </c>
      <c r="E27" s="6">
        <f t="shared" si="0"/>
        <v>106.38461538461539</v>
      </c>
      <c r="F27" s="4">
        <f>F28+F29</f>
        <v>-131.3</v>
      </c>
      <c r="G27" s="17">
        <f t="shared" si="1"/>
        <v>-105.33130236100534</v>
      </c>
    </row>
    <row r="28" spans="1:7" ht="94.5">
      <c r="A28" s="15" t="s">
        <v>71</v>
      </c>
      <c r="B28" s="12" t="s">
        <v>63</v>
      </c>
      <c r="C28" s="6">
        <v>20</v>
      </c>
      <c r="D28" s="6"/>
      <c r="E28" s="6">
        <f t="shared" si="0"/>
        <v>0</v>
      </c>
      <c r="F28" s="6">
        <v>-253.8</v>
      </c>
      <c r="G28" s="17">
        <f t="shared" si="1"/>
        <v>0</v>
      </c>
    </row>
    <row r="29" spans="1:7" ht="31.5">
      <c r="A29" s="15" t="s">
        <v>72</v>
      </c>
      <c r="B29" s="5" t="s">
        <v>64</v>
      </c>
      <c r="C29" s="6">
        <v>110</v>
      </c>
      <c r="D29" s="6">
        <v>138.3</v>
      </c>
      <c r="E29" s="6">
        <f t="shared" si="0"/>
        <v>125.72727272727273</v>
      </c>
      <c r="F29" s="6">
        <v>122.5</v>
      </c>
      <c r="G29" s="17"/>
    </row>
    <row r="30" spans="1:7" ht="15.75">
      <c r="A30" s="14" t="s">
        <v>0</v>
      </c>
      <c r="B30" s="3" t="s">
        <v>32</v>
      </c>
      <c r="C30" s="4">
        <v>151</v>
      </c>
      <c r="D30" s="4">
        <v>31.1</v>
      </c>
      <c r="E30" s="4">
        <f t="shared" si="0"/>
        <v>20.596026490066226</v>
      </c>
      <c r="F30" s="4">
        <v>88.9</v>
      </c>
      <c r="G30" s="17">
        <f t="shared" si="1"/>
        <v>34.983127109111365</v>
      </c>
    </row>
    <row r="31" spans="1:7" ht="15.75">
      <c r="A31" s="14" t="s">
        <v>1</v>
      </c>
      <c r="B31" s="3" t="s">
        <v>33</v>
      </c>
      <c r="C31" s="4"/>
      <c r="D31" s="4">
        <v>8.3</v>
      </c>
      <c r="E31" s="4"/>
      <c r="F31" s="4">
        <v>-7.1</v>
      </c>
      <c r="G31" s="17">
        <f t="shared" si="1"/>
        <v>-116.90140845070425</v>
      </c>
    </row>
    <row r="32" spans="1:7" ht="15.75">
      <c r="A32" s="14" t="s">
        <v>2</v>
      </c>
      <c r="B32" s="3" t="s">
        <v>78</v>
      </c>
      <c r="C32" s="4">
        <f>C33+C40+C39+C38</f>
        <v>934407.6</v>
      </c>
      <c r="D32" s="4">
        <f>D33+D40+D39+D38</f>
        <v>187837.2</v>
      </c>
      <c r="E32" s="4">
        <f aca="true" t="shared" si="2" ref="E32:E41">D32/C32*100</f>
        <v>20.102276565387527</v>
      </c>
      <c r="F32" s="4">
        <f>F33+F40+F39+F38</f>
        <v>196471</v>
      </c>
      <c r="G32" s="17">
        <f t="shared" si="1"/>
        <v>95.60556010810757</v>
      </c>
    </row>
    <row r="33" spans="1:7" ht="31.5">
      <c r="A33" s="14" t="s">
        <v>3</v>
      </c>
      <c r="B33" s="3" t="s">
        <v>34</v>
      </c>
      <c r="C33" s="4">
        <f>C34+C35+C36+C37</f>
        <v>934407.6</v>
      </c>
      <c r="D33" s="4">
        <f>D34+D35+D36+D37</f>
        <v>188261.5</v>
      </c>
      <c r="E33" s="4">
        <f t="shared" si="2"/>
        <v>20.147685014548255</v>
      </c>
      <c r="F33" s="4">
        <f>F34+F35+F36+F37</f>
        <v>196616</v>
      </c>
      <c r="G33" s="17">
        <f t="shared" si="1"/>
        <v>95.75085445741955</v>
      </c>
    </row>
    <row r="34" spans="1:7" ht="31.5">
      <c r="A34" s="15" t="s">
        <v>65</v>
      </c>
      <c r="B34" s="5" t="s">
        <v>66</v>
      </c>
      <c r="C34" s="6">
        <v>183842.9</v>
      </c>
      <c r="D34" s="6">
        <v>45960</v>
      </c>
      <c r="E34" s="6">
        <f t="shared" si="2"/>
        <v>24.999605641555917</v>
      </c>
      <c r="F34" s="6">
        <v>56970</v>
      </c>
      <c r="G34" s="17">
        <f t="shared" si="1"/>
        <v>80.67403896787782</v>
      </c>
    </row>
    <row r="35" spans="1:7" ht="31.5">
      <c r="A35" s="15" t="s">
        <v>67</v>
      </c>
      <c r="B35" s="5" t="s">
        <v>46</v>
      </c>
      <c r="C35" s="6">
        <v>209083.6</v>
      </c>
      <c r="D35" s="6">
        <v>28471.3</v>
      </c>
      <c r="E35" s="6">
        <f t="shared" si="2"/>
        <v>13.617184705065341</v>
      </c>
      <c r="F35" s="6">
        <v>29227.3</v>
      </c>
      <c r="G35" s="17">
        <f t="shared" si="1"/>
        <v>97.41337721924366</v>
      </c>
    </row>
    <row r="36" spans="1:7" ht="31.5">
      <c r="A36" s="15" t="s">
        <v>68</v>
      </c>
      <c r="B36" s="5" t="s">
        <v>69</v>
      </c>
      <c r="C36" s="6">
        <v>495444.1</v>
      </c>
      <c r="D36" s="6">
        <v>102630</v>
      </c>
      <c r="E36" s="6">
        <f t="shared" si="2"/>
        <v>20.714748646719176</v>
      </c>
      <c r="F36" s="6">
        <v>106475</v>
      </c>
      <c r="G36" s="17">
        <f t="shared" si="1"/>
        <v>96.38882366752759</v>
      </c>
    </row>
    <row r="37" spans="1:7" ht="15.75">
      <c r="A37" s="15" t="s">
        <v>70</v>
      </c>
      <c r="B37" s="5" t="s">
        <v>16</v>
      </c>
      <c r="C37" s="6">
        <v>46037</v>
      </c>
      <c r="D37" s="6">
        <v>11200.2</v>
      </c>
      <c r="E37" s="6">
        <f t="shared" si="2"/>
        <v>24.328692138931732</v>
      </c>
      <c r="F37" s="6">
        <v>3943.7</v>
      </c>
      <c r="G37" s="17">
        <f t="shared" si="1"/>
        <v>284.0023328346477</v>
      </c>
    </row>
    <row r="38" spans="1:7" ht="31.5">
      <c r="A38" s="14" t="s">
        <v>74</v>
      </c>
      <c r="B38" s="3" t="s">
        <v>73</v>
      </c>
      <c r="C38" s="4"/>
      <c r="D38" s="4"/>
      <c r="E38" s="4"/>
      <c r="F38" s="4"/>
      <c r="G38" s="17"/>
    </row>
    <row r="39" spans="1:7" ht="63">
      <c r="A39" s="14" t="s">
        <v>75</v>
      </c>
      <c r="B39" s="3" t="s">
        <v>57</v>
      </c>
      <c r="C39" s="4">
        <v>0</v>
      </c>
      <c r="D39" s="4"/>
      <c r="E39" s="4"/>
      <c r="F39" s="4">
        <v>99.9</v>
      </c>
      <c r="G39" s="17">
        <f t="shared" si="1"/>
        <v>0</v>
      </c>
    </row>
    <row r="40" spans="1:7" ht="47.25">
      <c r="A40" s="14" t="s">
        <v>76</v>
      </c>
      <c r="B40" s="3" t="s">
        <v>35</v>
      </c>
      <c r="C40" s="4">
        <v>0</v>
      </c>
      <c r="D40" s="4">
        <v>-424.3</v>
      </c>
      <c r="E40" s="4"/>
      <c r="F40" s="4">
        <v>-244.9</v>
      </c>
      <c r="G40" s="17">
        <f t="shared" si="1"/>
        <v>173.25438954675377</v>
      </c>
    </row>
    <row r="41" spans="1:7" ht="15.75">
      <c r="A41" s="18" t="s">
        <v>23</v>
      </c>
      <c r="B41" s="18"/>
      <c r="C41" s="4">
        <f>C32+C5</f>
        <v>1188406.6</v>
      </c>
      <c r="D41" s="4">
        <f>D32+D5</f>
        <v>229695.50000000003</v>
      </c>
      <c r="E41" s="4">
        <f t="shared" si="2"/>
        <v>19.32802291740891</v>
      </c>
      <c r="F41" s="4">
        <f>F32+F5</f>
        <v>246720.9</v>
      </c>
      <c r="G41" s="17">
        <f t="shared" si="1"/>
        <v>93.09932802612184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sheetProtection/>
  <mergeCells count="3">
    <mergeCell ref="A41:B41"/>
    <mergeCell ref="A1:G1"/>
    <mergeCell ref="E2:G2"/>
  </mergeCells>
  <printOptions/>
  <pageMargins left="0.7874015748031497" right="0" top="0.5905511811023623" bottom="0.1968503937007874" header="0" footer="0"/>
  <pageSetup firstPageNumber="3" useFirstPageNumber="1" fitToHeight="0" horizontalDpi="600" verticalDpi="600" orientation="landscape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2023-03-28T14:23:44Z</cp:lastPrinted>
  <dcterms:created xsi:type="dcterms:W3CDTF">1999-06-18T11:49:53Z</dcterms:created>
  <dcterms:modified xsi:type="dcterms:W3CDTF">2023-04-19T10:28:31Z</dcterms:modified>
  <cp:category/>
  <cp:version/>
  <cp:contentType/>
  <cp:contentStatus/>
</cp:coreProperties>
</file>