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10365" activeTab="0"/>
  </bookViews>
  <sheets>
    <sheet name="район" sheetId="1" r:id="rId1"/>
  </sheets>
  <definedNames>
    <definedName name="_xlnm.Print_Titles" localSheetId="0">'район'!$3:$4</definedName>
  </definedNames>
  <calcPr fullCalcOnLoad="1"/>
</workbook>
</file>

<file path=xl/sharedStrings.xml><?xml version="1.0" encoding="utf-8"?>
<sst xmlns="http://schemas.openxmlformats.org/spreadsheetml/2006/main" count="63" uniqueCount="63">
  <si>
    <t>Код бюджетной классификации</t>
  </si>
  <si>
    <t>Наименование показателей</t>
  </si>
  <si>
    <t>(тыс. руб.)</t>
  </si>
  <si>
    <t>Налоговые и неналоговые доходы</t>
  </si>
  <si>
    <t>Налог на доходы физических лиц</t>
  </si>
  <si>
    <t>1 05 00000 00 0000 000</t>
  </si>
  <si>
    <t>1 00 00000 00 0000 000</t>
  </si>
  <si>
    <t>1 01 00000 00 0000 000</t>
  </si>
  <si>
    <t>1 01 02000 01 0000 110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</si>
  <si>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</si>
  <si>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</si>
  <si>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</si>
  <si>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</si>
  <si>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1 05 04000 02 0000 110</t>
  </si>
  <si>
    <t>Налог, взимаемый в связи с применением патентной системы налогообложения</t>
  </si>
  <si>
    <t>Государственная пошлина</t>
  </si>
  <si>
    <t>1 08 00000 00 0000 000</t>
  </si>
  <si>
    <t>1 11 00000 00 0000 000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</si>
  <si>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</si>
  <si>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</si>
  <si>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</si>
  <si>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</si>
  <si>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</si>
  <si>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</si>
  <si>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</si>
  <si>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1 11 09000 00 0000 120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</si>
  <si>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</si>
  <si>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</si>
  <si>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</si>
  <si>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</si>
  <si>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</si>
  <si>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</si>
  <si>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</si>
  <si>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1 14 06000 00 0000 430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</si>
  <si>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</si>
  <si>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</si>
  <si>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</si>
  <si>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</si>
  <si>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</si>
  <si>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</si>
  <si>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ВСЕГО ДОХОДОВ ПО БЮДЖЕТУ</t>
  </si>
  <si>
    <t>Единый сельскохозяйственный налог</t>
  </si>
  <si>
    <t>1 03 02000 01 0000 110</t>
  </si>
  <si>
    <t>1 11 05020 00 0000 120</t>
  </si>
  <si>
    <t>1 09 00000 00 0000 000</t>
  </si>
  <si>
    <t>Задолженность и перерасчеты по отмененым налогам, сборам и иным обязательным платежам</t>
  </si>
  <si>
    <t>Налоги на прибыль, доходы</t>
  </si>
  <si>
    <t>Акцизы по подакцизным товарам (продукции), производимым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</si>
  <si>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</si>
  <si>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</si>
  <si>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</si>
  <si>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</si>
  <si>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</si>
  <si>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</si>
  <si>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Исполнено в 2021 году</t>
  </si>
  <si>
    <t>Ожидаемое исполнение  в 2022 году</t>
  </si>
  <si>
    <t>Прогноз 2023</t>
  </si>
  <si>
    <t>Прогноз 2024</t>
  </si>
  <si>
    <t>Прогноз 2025</t>
  </si>
  <si>
    <t>1 05 01000 00 0000 110</t>
  </si>
  <si>
    <t>Налог, взимаемый в связи с применением упрощенной системы налогообложения</t>
  </si>
  <si>
    <t>Уточненный план на 2022 год                       ( на 01.11.2022г.)</t>
  </si>
  <si>
    <t>Сведения о доходах бюджета муниципального района "Краснояружский район" по видам доходов на 2023-2025 годы в сравнении с ожидаемым исполнением за 2022 год и исполнением за 2021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</si>
</sst>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1" xfId="0" applyFont="1" applyFill="1" applyBorder="1" applyAlignment="1">
      <alignment wrapText="1"/>
    </xf>
    <xf numFmtId="164" fontId="2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/>
    </xf>
    <xf numFmtId="164" fontId="3" fillId="0" borderId="11" xfId="0" applyNumberFormat="1" applyFont="1" applyBorder="1" applyAlignment="1">
      <alignment wrapText="1"/>
    </xf>
    <xf numFmtId="164" fontId="2" fillId="0" borderId="11" xfId="0" applyNumberFormat="1" applyFont="1" applyBorder="1" applyAlignment="1">
      <alignment wrapText="1"/>
    </xf>
    <xf numFmtId="164" fontId="2" fillId="0" borderId="11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N8" sqref="N8"/>
    </sheetView>
  </sheetViews>
  <sheetFormatPr defaultColWidth="9.00390625" defaultRowHeight="12.75"/>
  <cols>
    <col min="1" max="1" width="24.00390625" style="12" customWidth="1"/>
    <col min="2" max="2" width="45.00390625" style="12" customWidth="1"/>
    <col min="3" max="3" width="12.125" style="12" customWidth="1"/>
    <col min="4" max="4" width="18.125" style="12" customWidth="1"/>
    <col min="5" max="5" width="14.25390625" style="12" customWidth="1"/>
    <col min="6" max="6" width="11.25390625" style="12" customWidth="1"/>
    <col min="7" max="7" width="13.00390625" style="12" customWidth="1"/>
    <col min="8" max="8" width="12.875" style="12" customWidth="1"/>
    <col min="9" max="10" width="9.125" style="12" customWidth="1"/>
    <col min="11" max="11" width="14.375" style="12" customWidth="1"/>
    <col min="12" max="16384" width="9.125" style="12" customWidth="1"/>
  </cols>
  <sheetData>
    <row r="1" spans="1:8" s="14" customFormat="1" ht="44.25" customHeight="1">
      <c r="A1" s="23" t="s">
        <v>62</v>
      </c>
      <c r="B1" s="23"/>
      <c r="C1" s="23"/>
      <c r="D1" s="23"/>
      <c r="E1" s="23"/>
      <c r="F1" s="23"/>
      <c r="G1" s="23"/>
      <c r="H1" s="23"/>
    </row>
    <row r="2" ht="15.75">
      <c r="H2" s="13" t="s">
        <v>2</v>
      </c>
    </row>
    <row r="3" spans="1:9" s="1" customFormat="1" ht="53.25" customHeight="1">
      <c r="A3" s="16" t="s">
        <v>0</v>
      </c>
      <c r="B3" s="17" t="s">
        <v>1</v>
      </c>
      <c r="C3" s="18" t="s">
        <v>54</v>
      </c>
      <c r="D3" s="18" t="s">
        <v>61</v>
      </c>
      <c r="E3" s="18" t="s">
        <v>55</v>
      </c>
      <c r="F3" s="18" t="s">
        <v>56</v>
      </c>
      <c r="G3" s="18" t="s">
        <v>57</v>
      </c>
      <c r="H3" s="18" t="s">
        <v>58</v>
      </c>
      <c r="I3" s="7"/>
    </row>
    <row r="4" spans="1:8" s="1" customFormat="1" ht="15.75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</row>
    <row r="5" spans="1:8" ht="15.75">
      <c r="A5" s="3" t="s">
        <v>6</v>
      </c>
      <c r="B5" s="3" t="s">
        <v>3</v>
      </c>
      <c r="C5" s="9">
        <f aca="true" t="shared" si="0" ref="C5:H5">C6+C9+C14+C16+C23+C24+C25+C28+C29+C8+C15</f>
        <v>268256.4</v>
      </c>
      <c r="D5" s="9">
        <f t="shared" si="0"/>
        <v>357460</v>
      </c>
      <c r="E5" s="9">
        <f t="shared" si="0"/>
        <v>382707</v>
      </c>
      <c r="F5" s="9">
        <f t="shared" si="0"/>
        <v>253999</v>
      </c>
      <c r="G5" s="9">
        <f t="shared" si="0"/>
        <v>267068</v>
      </c>
      <c r="H5" s="9">
        <f t="shared" si="0"/>
        <v>281818</v>
      </c>
    </row>
    <row r="6" spans="1:8" ht="15.75">
      <c r="A6" s="3" t="s">
        <v>7</v>
      </c>
      <c r="B6" s="3" t="s">
        <v>46</v>
      </c>
      <c r="C6" s="9">
        <f aca="true" t="shared" si="1" ref="C6:H6">C7</f>
        <v>227527.5</v>
      </c>
      <c r="D6" s="9">
        <f t="shared" si="1"/>
        <v>320732</v>
      </c>
      <c r="E6" s="9">
        <f t="shared" si="1"/>
        <v>342758</v>
      </c>
      <c r="F6" s="9">
        <f t="shared" si="1"/>
        <v>217463</v>
      </c>
      <c r="G6" s="9">
        <f t="shared" si="1"/>
        <v>230261</v>
      </c>
      <c r="H6" s="9">
        <f t="shared" si="1"/>
        <v>244767</v>
      </c>
    </row>
    <row r="7" spans="1:8" ht="15.75">
      <c r="A7" s="4" t="s">
        <v>8</v>
      </c>
      <c r="B7" s="4" t="s">
        <v>4</v>
      </c>
      <c r="C7" s="10">
        <v>227527.5</v>
      </c>
      <c r="D7" s="10">
        <v>320732</v>
      </c>
      <c r="E7" s="10">
        <v>342758</v>
      </c>
      <c r="F7" s="10">
        <v>217463</v>
      </c>
      <c r="G7" s="10">
        <v>230261</v>
      </c>
      <c r="H7" s="10">
        <v>244767</v>
      </c>
    </row>
    <row r="8" spans="1:8" ht="47.25">
      <c r="A8" s="3" t="s">
        <v>42</v>
      </c>
      <c r="B8" s="5" t="s">
        <v>47</v>
      </c>
      <c r="C8" s="9">
        <v>8066.5</v>
      </c>
      <c r="D8" s="9">
        <v>8234</v>
      </c>
      <c r="E8" s="9">
        <v>9308</v>
      </c>
      <c r="F8" s="9">
        <v>8484</v>
      </c>
      <c r="G8" s="9">
        <v>8627</v>
      </c>
      <c r="H8" s="9">
        <v>8710</v>
      </c>
    </row>
    <row r="9" spans="1:8" ht="15.75">
      <c r="A9" s="3" t="s">
        <v>5</v>
      </c>
      <c r="B9" s="3" t="s">
        <v>9</v>
      </c>
      <c r="C9" s="9">
        <f aca="true" t="shared" si="2" ref="C9:H9">C11+C12+C13+C10</f>
        <v>6681.1</v>
      </c>
      <c r="D9" s="9">
        <f t="shared" si="2"/>
        <v>6882</v>
      </c>
      <c r="E9" s="9">
        <f t="shared" si="2"/>
        <v>6760</v>
      </c>
      <c r="F9" s="9">
        <f t="shared" si="2"/>
        <v>6622</v>
      </c>
      <c r="G9" s="9">
        <f t="shared" si="2"/>
        <v>6660</v>
      </c>
      <c r="H9" s="9">
        <f t="shared" si="2"/>
        <v>6725</v>
      </c>
    </row>
    <row r="10" spans="1:8" ht="31.5">
      <c r="A10" s="4" t="s">
        <v>59</v>
      </c>
      <c r="B10" s="6" t="s">
        <v>60</v>
      </c>
      <c r="C10" s="9"/>
      <c r="D10" s="10">
        <v>798</v>
      </c>
      <c r="E10" s="9">
        <v>1223</v>
      </c>
      <c r="F10" s="9">
        <v>1276</v>
      </c>
      <c r="G10" s="9">
        <v>1100</v>
      </c>
      <c r="H10" s="9">
        <v>943</v>
      </c>
    </row>
    <row r="11" spans="1:8" ht="31.5">
      <c r="A11" s="4" t="s">
        <v>10</v>
      </c>
      <c r="B11" s="6" t="s">
        <v>11</v>
      </c>
      <c r="C11" s="20">
        <v>914.4</v>
      </c>
      <c r="D11" s="10"/>
      <c r="E11" s="10">
        <v>39</v>
      </c>
      <c r="F11" s="10"/>
      <c r="G11" s="10"/>
      <c r="H11" s="10"/>
    </row>
    <row r="12" spans="1:8" ht="15.75">
      <c r="A12" s="4" t="s">
        <v>12</v>
      </c>
      <c r="B12" s="4" t="s">
        <v>41</v>
      </c>
      <c r="C12" s="10">
        <v>1658.1</v>
      </c>
      <c r="D12" s="10">
        <v>1589</v>
      </c>
      <c r="E12" s="10">
        <v>1591</v>
      </c>
      <c r="F12" s="10">
        <v>1727</v>
      </c>
      <c r="G12" s="10">
        <v>1796</v>
      </c>
      <c r="H12" s="10">
        <v>1868</v>
      </c>
    </row>
    <row r="13" spans="1:8" ht="31.5">
      <c r="A13" s="4" t="s">
        <v>13</v>
      </c>
      <c r="B13" s="6" t="s">
        <v>14</v>
      </c>
      <c r="C13" s="20">
        <v>4108.6</v>
      </c>
      <c r="D13" s="10">
        <v>4495</v>
      </c>
      <c r="E13" s="10">
        <v>3907</v>
      </c>
      <c r="F13" s="10">
        <v>3619</v>
      </c>
      <c r="G13" s="10">
        <v>3764</v>
      </c>
      <c r="H13" s="10">
        <v>3914</v>
      </c>
    </row>
    <row r="14" spans="1:8" ht="15.75">
      <c r="A14" s="3" t="s">
        <v>16</v>
      </c>
      <c r="B14" s="3" t="s">
        <v>15</v>
      </c>
      <c r="C14" s="9">
        <v>1478.1</v>
      </c>
      <c r="D14" s="9">
        <v>1550</v>
      </c>
      <c r="E14" s="9">
        <v>1550</v>
      </c>
      <c r="F14" s="9">
        <v>1659</v>
      </c>
      <c r="G14" s="9">
        <v>1725</v>
      </c>
      <c r="H14" s="9">
        <v>1794</v>
      </c>
    </row>
    <row r="15" spans="1:8" ht="47.25">
      <c r="A15" s="3" t="s">
        <v>44</v>
      </c>
      <c r="B15" s="5" t="s">
        <v>45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47.25">
      <c r="A16" s="3" t="s">
        <v>17</v>
      </c>
      <c r="B16" s="5" t="s">
        <v>48</v>
      </c>
      <c r="C16" s="9">
        <f aca="true" t="shared" si="3" ref="C16:H16">C17+C19+C20+C21+C22+C18</f>
        <v>19350.2</v>
      </c>
      <c r="D16" s="9">
        <f t="shared" si="3"/>
        <v>17948</v>
      </c>
      <c r="E16" s="9">
        <f t="shared" si="3"/>
        <v>19837</v>
      </c>
      <c r="F16" s="9">
        <f t="shared" si="3"/>
        <v>19020</v>
      </c>
      <c r="G16" s="9">
        <f t="shared" si="3"/>
        <v>19021</v>
      </c>
      <c r="H16" s="9">
        <f t="shared" si="3"/>
        <v>19022</v>
      </c>
    </row>
    <row r="17" spans="1:8" ht="96" customHeight="1">
      <c r="A17" s="4" t="s">
        <v>18</v>
      </c>
      <c r="B17" s="6" t="s">
        <v>19</v>
      </c>
      <c r="C17" s="20">
        <v>3462.3</v>
      </c>
      <c r="D17" s="10">
        <v>2467</v>
      </c>
      <c r="E17" s="10">
        <v>2767</v>
      </c>
      <c r="F17" s="10">
        <v>2750</v>
      </c>
      <c r="G17" s="10">
        <v>2750</v>
      </c>
      <c r="H17" s="10">
        <v>2750</v>
      </c>
    </row>
    <row r="18" spans="1:8" ht="126">
      <c r="A18" s="4" t="s">
        <v>43</v>
      </c>
      <c r="B18" s="6" t="s">
        <v>49</v>
      </c>
      <c r="C18" s="20">
        <v>14758.9</v>
      </c>
      <c r="D18" s="10">
        <v>14757</v>
      </c>
      <c r="E18" s="10">
        <v>16191</v>
      </c>
      <c r="F18" s="10">
        <v>15512</v>
      </c>
      <c r="G18" s="10">
        <v>15512</v>
      </c>
      <c r="H18" s="10">
        <v>15512</v>
      </c>
    </row>
    <row r="19" spans="1:8" ht="126">
      <c r="A19" s="4" t="s">
        <v>20</v>
      </c>
      <c r="B19" s="6" t="s">
        <v>50</v>
      </c>
      <c r="C19" s="20">
        <v>14.7</v>
      </c>
      <c r="D19" s="10">
        <v>0</v>
      </c>
      <c r="E19" s="10">
        <v>0</v>
      </c>
      <c r="F19" s="10"/>
      <c r="G19" s="10"/>
      <c r="H19" s="10"/>
    </row>
    <row r="20" spans="1:8" ht="63">
      <c r="A20" s="4" t="s">
        <v>21</v>
      </c>
      <c r="B20" s="6" t="s">
        <v>22</v>
      </c>
      <c r="C20" s="20">
        <v>1083</v>
      </c>
      <c r="D20" s="10">
        <v>724</v>
      </c>
      <c r="E20" s="10">
        <v>879</v>
      </c>
      <c r="F20" s="19">
        <v>738</v>
      </c>
      <c r="G20" s="19">
        <v>738</v>
      </c>
      <c r="H20" s="19">
        <v>738</v>
      </c>
    </row>
    <row r="21" spans="1:8" ht="31.5">
      <c r="A21" s="4" t="s">
        <v>23</v>
      </c>
      <c r="B21" s="6" t="s">
        <v>24</v>
      </c>
      <c r="C21" s="20"/>
      <c r="D21" s="10"/>
      <c r="E21" s="10"/>
      <c r="F21" s="10"/>
      <c r="G21" s="10"/>
      <c r="H21" s="10"/>
    </row>
    <row r="22" spans="1:8" ht="126">
      <c r="A22" s="4" t="s">
        <v>25</v>
      </c>
      <c r="B22" s="6" t="s">
        <v>51</v>
      </c>
      <c r="C22" s="20">
        <v>31.3</v>
      </c>
      <c r="D22" s="10"/>
      <c r="E22" s="10"/>
      <c r="F22" s="10">
        <v>20</v>
      </c>
      <c r="G22" s="10">
        <v>21</v>
      </c>
      <c r="H22" s="10">
        <v>22</v>
      </c>
    </row>
    <row r="23" spans="1:8" ht="31.5">
      <c r="A23" s="3" t="s">
        <v>26</v>
      </c>
      <c r="B23" s="5" t="s">
        <v>27</v>
      </c>
      <c r="C23" s="21">
        <v>468.7</v>
      </c>
      <c r="D23" s="9">
        <v>500</v>
      </c>
      <c r="E23" s="9">
        <v>578</v>
      </c>
      <c r="F23" s="9">
        <v>436</v>
      </c>
      <c r="G23" s="9">
        <v>453</v>
      </c>
      <c r="H23" s="9">
        <v>471</v>
      </c>
    </row>
    <row r="24" spans="1:8" ht="47.25">
      <c r="A24" s="3" t="s">
        <v>28</v>
      </c>
      <c r="B24" s="5" t="s">
        <v>29</v>
      </c>
      <c r="C24" s="21">
        <v>233.2</v>
      </c>
      <c r="D24" s="9">
        <v>1040</v>
      </c>
      <c r="E24" s="9">
        <v>1099</v>
      </c>
      <c r="F24" s="9">
        <v>34</v>
      </c>
      <c r="G24" s="9">
        <v>35</v>
      </c>
      <c r="H24" s="9">
        <v>36</v>
      </c>
    </row>
    <row r="25" spans="1:8" ht="31.5">
      <c r="A25" s="3" t="s">
        <v>30</v>
      </c>
      <c r="B25" s="8" t="s">
        <v>31</v>
      </c>
      <c r="C25" s="9">
        <f aca="true" t="shared" si="4" ref="C25:H25">C26+C27</f>
        <v>3543.1000000000004</v>
      </c>
      <c r="D25" s="9">
        <f t="shared" si="4"/>
        <v>262</v>
      </c>
      <c r="E25" s="9">
        <f t="shared" si="4"/>
        <v>419</v>
      </c>
      <c r="F25" s="9">
        <f t="shared" si="4"/>
        <v>130</v>
      </c>
      <c r="G25" s="9">
        <f t="shared" si="4"/>
        <v>130</v>
      </c>
      <c r="H25" s="9">
        <f t="shared" si="4"/>
        <v>130</v>
      </c>
    </row>
    <row r="26" spans="1:8" ht="126">
      <c r="A26" s="4" t="s">
        <v>32</v>
      </c>
      <c r="B26" s="6" t="s">
        <v>52</v>
      </c>
      <c r="C26" s="20">
        <v>1174.7</v>
      </c>
      <c r="D26" s="10">
        <v>20</v>
      </c>
      <c r="E26" s="10"/>
      <c r="F26" s="10">
        <v>20</v>
      </c>
      <c r="G26" s="10">
        <v>20</v>
      </c>
      <c r="H26" s="10">
        <v>20</v>
      </c>
    </row>
    <row r="27" spans="1:8" ht="47.25">
      <c r="A27" s="4" t="s">
        <v>33</v>
      </c>
      <c r="B27" s="6" t="s">
        <v>53</v>
      </c>
      <c r="C27" s="20">
        <v>2368.4</v>
      </c>
      <c r="D27" s="10">
        <v>242</v>
      </c>
      <c r="E27" s="10">
        <v>419</v>
      </c>
      <c r="F27" s="10">
        <v>110</v>
      </c>
      <c r="G27" s="10">
        <v>110</v>
      </c>
      <c r="H27" s="10">
        <v>110</v>
      </c>
    </row>
    <row r="28" spans="1:8" ht="15.75">
      <c r="A28" s="3" t="s">
        <v>34</v>
      </c>
      <c r="B28" s="3" t="s">
        <v>35</v>
      </c>
      <c r="C28" s="9">
        <v>804</v>
      </c>
      <c r="D28" s="9">
        <v>277</v>
      </c>
      <c r="E28" s="9">
        <v>313</v>
      </c>
      <c r="F28" s="9">
        <v>151</v>
      </c>
      <c r="G28" s="9">
        <v>156</v>
      </c>
      <c r="H28" s="9">
        <v>163</v>
      </c>
    </row>
    <row r="29" spans="1:8" ht="15.75">
      <c r="A29" s="3" t="s">
        <v>36</v>
      </c>
      <c r="B29" s="3" t="s">
        <v>37</v>
      </c>
      <c r="C29" s="9">
        <v>104</v>
      </c>
      <c r="D29" s="9">
        <v>35</v>
      </c>
      <c r="E29" s="9">
        <v>85</v>
      </c>
      <c r="F29" s="9"/>
      <c r="G29" s="9"/>
      <c r="H29" s="9"/>
    </row>
    <row r="30" spans="1:8" ht="15.75">
      <c r="A30" s="3" t="s">
        <v>38</v>
      </c>
      <c r="B30" s="3" t="s">
        <v>39</v>
      </c>
      <c r="C30" s="9">
        <v>820481.4</v>
      </c>
      <c r="D30" s="9">
        <v>1101404</v>
      </c>
      <c r="E30" s="22">
        <v>1105406.9</v>
      </c>
      <c r="F30" s="9">
        <v>894353.8</v>
      </c>
      <c r="G30" s="9">
        <v>758399.4</v>
      </c>
      <c r="H30" s="9">
        <v>757010.9</v>
      </c>
    </row>
    <row r="31" spans="1:8" ht="15.75">
      <c r="A31" s="4"/>
      <c r="B31" s="11" t="s">
        <v>40</v>
      </c>
      <c r="C31" s="9">
        <f aca="true" t="shared" si="5" ref="C31:H31">C5+C30</f>
        <v>1088737.8</v>
      </c>
      <c r="D31" s="9">
        <f t="shared" si="5"/>
        <v>1458864</v>
      </c>
      <c r="E31" s="9">
        <f t="shared" si="5"/>
        <v>1488113.9</v>
      </c>
      <c r="F31" s="9">
        <f t="shared" si="5"/>
        <v>1148352.8</v>
      </c>
      <c r="G31" s="9">
        <f t="shared" si="5"/>
        <v>1025467.4</v>
      </c>
      <c r="H31" s="9">
        <f t="shared" si="5"/>
        <v>1038828.9</v>
      </c>
    </row>
    <row r="33" ht="1.5" customHeight="1"/>
    <row r="34" spans="1:8" s="1" customFormat="1" ht="51.75" customHeight="1">
      <c r="A34" s="24"/>
      <c r="B34" s="24"/>
      <c r="C34" s="15"/>
      <c r="E34" s="2"/>
      <c r="F34" s="25"/>
      <c r="G34" s="25"/>
      <c r="H34" s="25"/>
    </row>
  </sheetData>
  <sheetProtection/>
  <mergeCells count="3">
    <mergeCell ref="A1:H1"/>
    <mergeCell ref="A34:B34"/>
    <mergeCell ref="F34:H34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okn</dc:creator>
  <cp:keywords/>
  <dc:description/>
  <cp:lastModifiedBy>dohodsp2</cp:lastModifiedBy>
  <cp:lastPrinted>2022-11-14T11:35:46Z</cp:lastPrinted>
  <dcterms:created xsi:type="dcterms:W3CDTF">2013-11-18T11:31:41Z</dcterms:created>
  <dcterms:modified xsi:type="dcterms:W3CDTF">2023-04-06T13:38:22Z</dcterms:modified>
  <cp:category/>
  <cp:version/>
  <cp:contentType/>
  <cp:contentStatus/>
</cp:coreProperties>
</file>