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765" windowWidth="14805" windowHeight="7350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  <definedName name="_xlnm.Print_Titles" localSheetId="1">'для заполнения МУП, АО'!$5:$5</definedName>
    <definedName name="_xlnm.Print_Area" localSheetId="1">'для заполнения МУП, АО'!$A$1:$I$11</definedName>
  </definedNames>
  <calcPr calcId="125725"/>
</workbook>
</file>

<file path=xl/calcChain.xml><?xml version="1.0" encoding="utf-8"?>
<calcChain xmlns="http://schemas.openxmlformats.org/spreadsheetml/2006/main">
  <c r="I34" i="13"/>
  <c r="L34" s="1"/>
  <c r="H34"/>
  <c r="I33"/>
  <c r="L33" s="1"/>
  <c r="H33"/>
  <c r="I32"/>
  <c r="L32" s="1"/>
  <c r="H32"/>
  <c r="I27"/>
  <c r="L27" s="1"/>
  <c r="H27"/>
  <c r="I26"/>
  <c r="L26" s="1"/>
  <c r="H26"/>
  <c r="I25"/>
  <c r="L25" s="1"/>
  <c r="H25"/>
  <c r="L24"/>
  <c r="I24"/>
  <c r="H24"/>
  <c r="I23"/>
  <c r="L23" s="1"/>
  <c r="H23"/>
  <c r="I22"/>
  <c r="L22" s="1"/>
  <c r="H22"/>
  <c r="L21"/>
  <c r="I21"/>
  <c r="H21"/>
  <c r="I20"/>
  <c r="L20" s="1"/>
  <c r="H20"/>
  <c r="I19"/>
  <c r="L19" s="1"/>
  <c r="H19"/>
  <c r="I16"/>
  <c r="L16" s="1"/>
  <c r="I15"/>
  <c r="L15" s="1"/>
  <c r="I14"/>
  <c r="L14" s="1"/>
  <c r="I13"/>
  <c r="L13" s="1"/>
  <c r="I12"/>
  <c r="L12" s="1"/>
  <c r="I11"/>
  <c r="L11" s="1"/>
</calcChain>
</file>

<file path=xl/sharedStrings.xml><?xml version="1.0" encoding="utf-8"?>
<sst xmlns="http://schemas.openxmlformats.org/spreadsheetml/2006/main" count="132" uniqueCount="97">
  <si>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</si>
  <si>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</si>
  <si>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</si>
  <si>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</si>
  <si>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</si>
  <si>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</si>
  <si>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</si>
  <si>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По хозяйствующиим субъектам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</si>
  <si>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</si>
  <si>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</si>
  <si>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</si>
  <si>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 xml:space="preserve">в т.ч. общий объём выделенных бюджетных средств (содержание организации, заработная плата)  </t>
  </si>
  <si>
    <t>Рынок услуг дошкольного образования</t>
  </si>
  <si>
    <t xml:space="preserve"> Рынок медицинских услуг</t>
  </si>
  <si>
    <t>Рынок услуг психолого-педагогического сопровождения детей с ограниченными возможностями здоровья (консультативные услуги, патронаж и пр.)</t>
  </si>
  <si>
    <t>Приложение 1</t>
  </si>
  <si>
    <t>(наименование муниципального образования)</t>
  </si>
  <si>
    <t>Выручка от реализации товаров/ работ/ услуг (в стоимостном выражении), в тыс. рублей</t>
  </si>
  <si>
    <t>Муниципальное образование, в ведении которого находится предприятие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</si>
  <si>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</si>
  <si>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</si>
  <si>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 (кружки, секции и пр.)</t>
  </si>
  <si>
    <t>Рынок услуг розничной торговли лекартсвенными препаратами, медицинскими изделиями и сопутствующими товарами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</si>
  <si>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</si>
  <si>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</si>
  <si>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</si>
  <si>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</si>
  <si>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</si>
  <si>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 </t>
  </si>
  <si>
    <t xml:space="preserve">Рынок оказания услуг по перевозке пассажиров автомобильным транспортом по муниципальным маршрутам регулярных перевозок 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</si>
  <si>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</si>
  <si>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</si>
  <si>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</si>
  <si>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</si>
  <si>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</si>
  <si>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</si>
  <si>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лабораторных исследований для выдачи ветеринарных сопроводительных документов</t>
  </si>
  <si>
    <t>Рынок финансовых услуг</t>
  </si>
  <si>
    <t>Прочие сферы</t>
  </si>
  <si>
    <t xml:space="preserve">ИНН </t>
  </si>
  <si>
    <t>ОКВЭД</t>
  </si>
  <si>
    <t>ИНН</t>
  </si>
  <si>
    <t>Рынок газомоторного топлива</t>
  </si>
  <si>
    <t xml:space="preserve">Рынок оказания услуг по перевозке пассажиров и багажа легковым такси на территории субъекта Российской Федерации 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</si>
  <si>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</si>
  <si>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</si>
  <si>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</si>
  <si>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строительства объектов капитального строительства, за исключением жилищного и дорожного строительства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</si>
  <si>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</si>
  <si>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</si>
  <si>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</si>
  <si>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</si>
  <si>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</si>
  <si>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Сфера наружной рекламы</t>
  </si>
  <si>
    <t>Рынок туристических услуг</t>
  </si>
  <si>
    <t>Суммарный объем государственного 
(со стороны субъекта РФ и муниципальных образований) финансирования хозяйствующего субъекта, в рублях</t>
  </si>
  <si>
    <t>Суммарная доля участия (собственности) государства 
(субъекта РФ и муниципалитетов) в хозяйствующем субъекте, в процентах</t>
  </si>
  <si>
    <t>Наименование хозяйствующего субъекта (МУП, АО, ООО)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</si>
  <si>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2023год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</si>
  <si>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2023 год</t>
  </si>
  <si>
    <t>МДОУ "Демидовский детский сад"</t>
  </si>
  <si>
    <t>85.11</t>
  </si>
  <si>
    <t>МДОУ "Краснояружский детский сад общеразвивающего вида"</t>
  </si>
  <si>
    <t>МДОУ "Вязовской детский сад"</t>
  </si>
  <si>
    <t>МДОУ "Сергиевский детский сад"</t>
  </si>
  <si>
    <t>МДОУ "Краснояружский центр развития ребенка - детский сад"</t>
  </si>
  <si>
    <t>МБДОУ "Краснояружский детский сад"Солнечный"</t>
  </si>
  <si>
    <t>МОУ "Вязовская средняя общеобразовательная школа"</t>
  </si>
  <si>
    <t>85.14</t>
  </si>
  <si>
    <t>Рынок среднего общего образования</t>
  </si>
  <si>
    <t>МОУ "Графовская средняя общеобразовательная школа"</t>
  </si>
  <si>
    <t>МОУ "Илек-Пеньковская средняя общеобразовательная школа"</t>
  </si>
  <si>
    <t>МАНОУ "ОК "Слобожанщина"</t>
  </si>
  <si>
    <t>85.13</t>
  </si>
  <si>
    <t>МОУ "Красняружская средняя общеобразовательная школа №2"</t>
  </si>
  <si>
    <t>МОУ "Репяховская основная общеобразовательная школа"</t>
  </si>
  <si>
    <t>МОУ "Сергиевская средняя общеобразовательная школа"</t>
  </si>
  <si>
    <t>МОУ "Степнянская основная общеобразовательная школа"</t>
  </si>
  <si>
    <t>МОУ "Теребренская основная общеобразовательная школа"</t>
  </si>
  <si>
    <t>МБУДО "Краснояружская ДЮСШ"</t>
  </si>
  <si>
    <t>85.41.1</t>
  </si>
  <si>
    <t>рынок образовательного вида деятельности</t>
  </si>
  <si>
    <t>МБУДО "Краснояружский центр дополнительного образования"</t>
  </si>
  <si>
    <t>85.41.9</t>
  </si>
  <si>
    <t>Рынок услуг дополнительного образования</t>
  </si>
  <si>
    <t>МБУДО "Краснояружская станция юных натуралистов"</t>
  </si>
  <si>
    <t>МБУСОССЗН "Комплексный центр социального обслуживания населенияКраснояружского района"</t>
  </si>
  <si>
    <t>3113001875</t>
  </si>
  <si>
    <t>88.91</t>
  </si>
  <si>
    <t>МБУК "Краснояружский краеведческий музей</t>
  </si>
  <si>
    <t>МБУК "ЦКР Краснояружского района"</t>
  </si>
  <si>
    <t>91.02</t>
  </si>
  <si>
    <t>90.04</t>
  </si>
  <si>
    <t>ООО "Краснояружские тепловые сети"</t>
  </si>
  <si>
    <t>35.30.14</t>
  </si>
  <si>
    <t>Краснояружский район</t>
  </si>
  <si>
    <t>Рынок тепловой энергии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</si>
</sst>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[$-419]General"/>
    <numFmt numFmtId="168" formatCode="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167" fontId="17" fillId="0" borderId="0" applyBorder="0" applyProtection="0"/>
    <xf numFmtId="0" fontId="2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6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6"/>
  <sheetViews>
    <sheetView tabSelected="1" zoomScale="70" zoomScaleNormal="70" workbookViewId="0">
      <selection activeCell="A5" sqref="A5"/>
    </sheetView>
  </sheetViews>
  <sheetFormatPr defaultColWidth="9.140625" defaultRowHeight="15.75"/>
  <cols>
    <col min="1" max="1" width="9.140625" style="32"/>
    <col min="2" max="2" width="27.140625" style="36" customWidth="1"/>
    <col min="3" max="3" width="13.85546875" style="36" customWidth="1"/>
    <col min="4" max="4" width="10.5703125" style="36" customWidth="1"/>
    <col min="5" max="5" width="21.42578125" style="32" customWidth="1"/>
    <col min="6" max="6" width="32" style="32" customWidth="1"/>
    <col min="7" max="7" width="21" style="33" customWidth="1"/>
    <col min="8" max="8" width="16.140625" style="33" customWidth="1"/>
    <col min="9" max="9" width="10" style="33" customWidth="1"/>
    <col min="10" max="10" width="19.140625" style="33" customWidth="1"/>
    <col min="11" max="12" width="20.28515625" style="33" customWidth="1"/>
    <col min="13" max="13" width="17.7109375" style="33" customWidth="1"/>
    <col min="14" max="14" width="18.42578125" style="33" customWidth="1"/>
    <col min="15" max="15" width="13.85546875" style="33" customWidth="1"/>
    <col min="16" max="16" width="15.140625" style="33" customWidth="1"/>
    <col min="17" max="17" width="14.42578125" style="33" customWidth="1"/>
    <col min="18" max="16384" width="9.140625" style="33"/>
  </cols>
  <sheetData>
    <row r="1" spans="1:12" ht="18" customHeight="1">
      <c r="L1" s="43" t="s">
        <v>15</v>
      </c>
    </row>
    <row r="2" spans="1:12" ht="37.5" customHeight="1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3.2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7.25" customHeight="1">
      <c r="A4" s="84" t="s">
        <v>95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>
      <c r="A5" s="44"/>
      <c r="B5" s="44"/>
      <c r="C5" s="44"/>
      <c r="D5" s="44"/>
      <c r="E5" s="44"/>
      <c r="F5" s="44"/>
      <c r="G5" s="45"/>
      <c r="H5" s="45"/>
      <c r="I5" s="45"/>
      <c r="J5" s="45"/>
      <c r="K5" s="45"/>
      <c r="L5" s="46"/>
    </row>
    <row r="6" spans="1:12" ht="37.5" customHeight="1">
      <c r="A6" s="75" t="s">
        <v>0</v>
      </c>
      <c r="B6" s="75" t="s">
        <v>1</v>
      </c>
      <c r="C6" s="75" t="s">
        <v>39</v>
      </c>
      <c r="D6" s="75" t="s">
        <v>40</v>
      </c>
      <c r="E6" s="75" t="s">
        <v>2</v>
      </c>
      <c r="F6" s="75" t="s">
        <v>5</v>
      </c>
      <c r="G6" s="80" t="s">
        <v>7</v>
      </c>
      <c r="H6" s="81"/>
      <c r="I6" s="81"/>
      <c r="J6" s="81"/>
      <c r="K6" s="81"/>
      <c r="L6" s="82"/>
    </row>
    <row r="7" spans="1:12" ht="39.75" customHeight="1">
      <c r="A7" s="76"/>
      <c r="B7" s="76"/>
      <c r="C7" s="76"/>
      <c r="D7" s="76"/>
      <c r="E7" s="76"/>
      <c r="F7" s="76"/>
      <c r="G7" s="75" t="s">
        <v>6</v>
      </c>
      <c r="H7" s="78" t="s">
        <v>4</v>
      </c>
      <c r="I7" s="80" t="s">
        <v>8</v>
      </c>
      <c r="J7" s="81"/>
      <c r="K7" s="82"/>
      <c r="L7" s="78" t="s">
        <v>3</v>
      </c>
    </row>
    <row r="8" spans="1:12" ht="153" customHeight="1">
      <c r="A8" s="77"/>
      <c r="B8" s="77"/>
      <c r="C8" s="77"/>
      <c r="D8" s="77"/>
      <c r="E8" s="77"/>
      <c r="F8" s="77"/>
      <c r="G8" s="77"/>
      <c r="H8" s="79"/>
      <c r="I8" s="34" t="s">
        <v>9</v>
      </c>
      <c r="J8" s="34" t="s">
        <v>11</v>
      </c>
      <c r="K8" s="34" t="s">
        <v>10</v>
      </c>
      <c r="L8" s="79"/>
    </row>
    <row r="9" spans="1:12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</row>
    <row r="10" spans="1:12" ht="21" customHeight="1">
      <c r="A10" s="86" t="s">
        <v>12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63" customHeight="1">
      <c r="A11" s="49">
        <v>1</v>
      </c>
      <c r="B11" s="50" t="s">
        <v>60</v>
      </c>
      <c r="C11" s="51">
        <v>3113000374</v>
      </c>
      <c r="D11" s="52" t="s">
        <v>61</v>
      </c>
      <c r="E11" s="51">
        <v>100</v>
      </c>
      <c r="F11" s="52" t="s">
        <v>12</v>
      </c>
      <c r="G11" s="27">
        <v>3</v>
      </c>
      <c r="H11" s="22">
        <v>0.74257425742574257</v>
      </c>
      <c r="I11" s="35">
        <f>J11+K11</f>
        <v>6733</v>
      </c>
      <c r="J11" s="35">
        <v>6733</v>
      </c>
      <c r="K11" s="35"/>
      <c r="L11" s="22">
        <f>I11/107080*100</f>
        <v>6.2878221890175574</v>
      </c>
    </row>
    <row r="12" spans="1:12" ht="93.75">
      <c r="A12" s="49">
        <v>2</v>
      </c>
      <c r="B12" s="50" t="s">
        <v>62</v>
      </c>
      <c r="C12" s="51">
        <v>3113000381</v>
      </c>
      <c r="D12" s="52" t="s">
        <v>61</v>
      </c>
      <c r="E12" s="51">
        <v>100</v>
      </c>
      <c r="F12" s="52" t="s">
        <v>12</v>
      </c>
      <c r="G12" s="27">
        <v>148</v>
      </c>
      <c r="H12" s="22">
        <v>36.633663366336634</v>
      </c>
      <c r="I12" s="35">
        <f t="shared" ref="I12:I16" si="0">J12+K12</f>
        <v>27268</v>
      </c>
      <c r="J12" s="35">
        <v>26619</v>
      </c>
      <c r="K12" s="35">
        <v>649</v>
      </c>
      <c r="L12" s="22">
        <f t="shared" ref="L12:L16" si="1">I12/107080*100</f>
        <v>25.465072842734404</v>
      </c>
    </row>
    <row r="13" spans="1:12" ht="43.5" customHeight="1">
      <c r="A13" s="49">
        <v>3</v>
      </c>
      <c r="B13" s="50" t="s">
        <v>63</v>
      </c>
      <c r="C13" s="51">
        <v>3113000582</v>
      </c>
      <c r="D13" s="52" t="s">
        <v>61</v>
      </c>
      <c r="E13" s="51">
        <v>100</v>
      </c>
      <c r="F13" s="52" t="s">
        <v>12</v>
      </c>
      <c r="G13" s="27">
        <v>22</v>
      </c>
      <c r="H13" s="22">
        <v>5.4455445544554459</v>
      </c>
      <c r="I13" s="35">
        <f t="shared" si="0"/>
        <v>8935</v>
      </c>
      <c r="J13" s="35">
        <v>8935</v>
      </c>
      <c r="K13" s="35"/>
      <c r="L13" s="22">
        <f t="shared" si="1"/>
        <v>8.3442286141202846</v>
      </c>
    </row>
    <row r="14" spans="1:12" ht="69" customHeight="1">
      <c r="A14" s="49">
        <v>4</v>
      </c>
      <c r="B14" s="50" t="s">
        <v>64</v>
      </c>
      <c r="C14" s="51">
        <v>3113000590</v>
      </c>
      <c r="D14" s="52" t="s">
        <v>61</v>
      </c>
      <c r="E14" s="51">
        <v>100</v>
      </c>
      <c r="F14" s="52" t="s">
        <v>12</v>
      </c>
      <c r="G14" s="27">
        <v>16</v>
      </c>
      <c r="H14" s="22">
        <v>3.9603960396039604</v>
      </c>
      <c r="I14" s="35">
        <f t="shared" si="0"/>
        <v>5652</v>
      </c>
      <c r="J14" s="35">
        <v>5651</v>
      </c>
      <c r="K14" s="35">
        <v>1</v>
      </c>
      <c r="L14" s="22">
        <f t="shared" si="1"/>
        <v>5.2782966006723946</v>
      </c>
    </row>
    <row r="15" spans="1:12" ht="93.75">
      <c r="A15" s="49">
        <v>5</v>
      </c>
      <c r="B15" s="50" t="s">
        <v>65</v>
      </c>
      <c r="C15" s="51">
        <v>3113000649</v>
      </c>
      <c r="D15" s="52" t="s">
        <v>61</v>
      </c>
      <c r="E15" s="51">
        <v>100</v>
      </c>
      <c r="F15" s="52" t="s">
        <v>12</v>
      </c>
      <c r="G15" s="27">
        <v>66</v>
      </c>
      <c r="H15" s="22">
        <v>16.336633663366339</v>
      </c>
      <c r="I15" s="35">
        <f t="shared" si="0"/>
        <v>27657</v>
      </c>
      <c r="J15" s="35">
        <v>27613</v>
      </c>
      <c r="K15" s="35">
        <v>44</v>
      </c>
      <c r="L15" s="22">
        <f t="shared" si="1"/>
        <v>25.828352633545016</v>
      </c>
    </row>
    <row r="16" spans="1:12" ht="46.5" customHeight="1">
      <c r="A16" s="49">
        <v>6</v>
      </c>
      <c r="B16" s="50" t="s">
        <v>66</v>
      </c>
      <c r="C16" s="51">
        <v>3113002237</v>
      </c>
      <c r="D16" s="52" t="s">
        <v>61</v>
      </c>
      <c r="E16" s="51">
        <v>100</v>
      </c>
      <c r="F16" s="52" t="s">
        <v>12</v>
      </c>
      <c r="G16" s="27">
        <v>149</v>
      </c>
      <c r="H16" s="22">
        <v>36.881188118811878</v>
      </c>
      <c r="I16" s="35">
        <f t="shared" si="0"/>
        <v>30835</v>
      </c>
      <c r="J16" s="35">
        <v>29871</v>
      </c>
      <c r="K16" s="35">
        <v>964</v>
      </c>
      <c r="L16" s="22">
        <f t="shared" si="1"/>
        <v>28.796227119910345</v>
      </c>
    </row>
    <row r="17" spans="1:14" ht="21" customHeight="1">
      <c r="A17" s="12"/>
      <c r="B17" s="37"/>
      <c r="C17" s="37"/>
      <c r="D17" s="37"/>
      <c r="E17" s="19"/>
      <c r="F17" s="19"/>
      <c r="G17" s="27"/>
      <c r="H17" s="22"/>
      <c r="I17" s="35"/>
      <c r="J17" s="35"/>
      <c r="K17" s="35"/>
      <c r="L17" s="22"/>
    </row>
    <row r="18" spans="1:14" ht="21" customHeight="1">
      <c r="A18" s="86" t="s">
        <v>19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4" ht="87.75" customHeight="1">
      <c r="A19" s="52">
        <v>1</v>
      </c>
      <c r="B19" s="50" t="s">
        <v>67</v>
      </c>
      <c r="C19" s="51">
        <v>3113000342</v>
      </c>
      <c r="D19" s="53" t="s">
        <v>68</v>
      </c>
      <c r="E19" s="51">
        <v>100</v>
      </c>
      <c r="F19" s="53" t="s">
        <v>69</v>
      </c>
      <c r="G19" s="27">
        <v>76</v>
      </c>
      <c r="H19" s="54">
        <f>G19/1268*100</f>
        <v>5.9936908517350158</v>
      </c>
      <c r="I19" s="35">
        <f t="shared" ref="I19:I27" si="2">J19+K19</f>
        <v>21541</v>
      </c>
      <c r="J19" s="35">
        <v>21541</v>
      </c>
      <c r="K19" s="35"/>
      <c r="L19" s="22">
        <f>I19/318400*100</f>
        <v>6.7653894472361813</v>
      </c>
    </row>
    <row r="20" spans="1:14" ht="93" customHeight="1">
      <c r="A20" s="52">
        <v>2</v>
      </c>
      <c r="B20" s="50" t="s">
        <v>70</v>
      </c>
      <c r="C20" s="51">
        <v>3113000367</v>
      </c>
      <c r="D20" s="53" t="s">
        <v>68</v>
      </c>
      <c r="E20" s="51">
        <v>100</v>
      </c>
      <c r="F20" s="53" t="s">
        <v>69</v>
      </c>
      <c r="G20" s="27">
        <v>93</v>
      </c>
      <c r="H20" s="54">
        <f t="shared" ref="H20:H27" si="3">G20/1268*100</f>
        <v>7.3343848580441646</v>
      </c>
      <c r="I20" s="35">
        <f t="shared" si="2"/>
        <v>27105</v>
      </c>
      <c r="J20" s="35">
        <v>27105</v>
      </c>
      <c r="K20" s="35"/>
      <c r="L20" s="22">
        <f t="shared" ref="L20:L27" si="4">I20/318400*100</f>
        <v>8.512876884422111</v>
      </c>
    </row>
    <row r="21" spans="1:14" ht="81.75" customHeight="1">
      <c r="A21" s="52">
        <v>3</v>
      </c>
      <c r="B21" s="50" t="s">
        <v>71</v>
      </c>
      <c r="C21" s="51">
        <v>3113000399</v>
      </c>
      <c r="D21" s="53" t="s">
        <v>68</v>
      </c>
      <c r="E21" s="51">
        <v>100</v>
      </c>
      <c r="F21" s="53" t="s">
        <v>69</v>
      </c>
      <c r="G21" s="27">
        <v>95</v>
      </c>
      <c r="H21" s="54">
        <f t="shared" si="3"/>
        <v>7.4921135646687702</v>
      </c>
      <c r="I21" s="35">
        <f t="shared" si="2"/>
        <v>30010</v>
      </c>
      <c r="J21" s="35">
        <v>30010</v>
      </c>
      <c r="K21" s="35"/>
      <c r="L21" s="22">
        <f t="shared" si="4"/>
        <v>9.4252512562814061</v>
      </c>
    </row>
    <row r="22" spans="1:14" ht="37.5">
      <c r="A22" s="52">
        <v>4</v>
      </c>
      <c r="B22" s="50" t="s">
        <v>72</v>
      </c>
      <c r="C22" s="51">
        <v>3113000409</v>
      </c>
      <c r="D22" s="53" t="s">
        <v>73</v>
      </c>
      <c r="E22" s="51">
        <v>100</v>
      </c>
      <c r="F22" s="53" t="s">
        <v>69</v>
      </c>
      <c r="G22" s="27">
        <v>112</v>
      </c>
      <c r="H22" s="54">
        <f t="shared" si="3"/>
        <v>8.8328075709779181</v>
      </c>
      <c r="I22" s="35">
        <f t="shared" si="2"/>
        <v>34490</v>
      </c>
      <c r="J22" s="35">
        <v>34475</v>
      </c>
      <c r="K22" s="35">
        <v>15</v>
      </c>
      <c r="L22" s="22">
        <f t="shared" si="4"/>
        <v>10.832286432160803</v>
      </c>
      <c r="N22" s="39"/>
    </row>
    <row r="23" spans="1:14" ht="43.5" customHeight="1">
      <c r="A23" s="52">
        <v>5</v>
      </c>
      <c r="B23" s="50" t="s">
        <v>74</v>
      </c>
      <c r="C23" s="51">
        <v>3113000416</v>
      </c>
      <c r="D23" s="53" t="s">
        <v>68</v>
      </c>
      <c r="E23" s="51">
        <v>100</v>
      </c>
      <c r="F23" s="53" t="s">
        <v>69</v>
      </c>
      <c r="G23" s="27">
        <v>528</v>
      </c>
      <c r="H23" s="54">
        <f t="shared" si="3"/>
        <v>41.640378548895903</v>
      </c>
      <c r="I23" s="35">
        <f t="shared" si="2"/>
        <v>69352</v>
      </c>
      <c r="J23" s="35">
        <v>69352</v>
      </c>
      <c r="K23" s="35"/>
      <c r="L23" s="22">
        <f t="shared" si="4"/>
        <v>21.781407035175878</v>
      </c>
    </row>
    <row r="24" spans="1:14" ht="98.25" customHeight="1">
      <c r="A24" s="52">
        <v>6</v>
      </c>
      <c r="B24" s="50" t="s">
        <v>75</v>
      </c>
      <c r="C24" s="51">
        <v>3113000423</v>
      </c>
      <c r="D24" s="53" t="s">
        <v>73</v>
      </c>
      <c r="E24" s="51">
        <v>100</v>
      </c>
      <c r="F24" s="53" t="s">
        <v>69</v>
      </c>
      <c r="G24" s="27">
        <v>81</v>
      </c>
      <c r="H24" s="54">
        <f t="shared" si="3"/>
        <v>6.3880126182965302</v>
      </c>
      <c r="I24" s="35">
        <f t="shared" si="2"/>
        <v>45277</v>
      </c>
      <c r="J24" s="35">
        <v>45275</v>
      </c>
      <c r="K24" s="35">
        <v>2</v>
      </c>
      <c r="L24" s="22">
        <f t="shared" si="4"/>
        <v>14.220163316582916</v>
      </c>
      <c r="N24" s="39"/>
    </row>
    <row r="25" spans="1:14" ht="95.25" customHeight="1">
      <c r="A25" s="52">
        <v>7</v>
      </c>
      <c r="B25" s="50" t="s">
        <v>76</v>
      </c>
      <c r="C25" s="51">
        <v>3113000430</v>
      </c>
      <c r="D25" s="53" t="s">
        <v>68</v>
      </c>
      <c r="E25" s="51">
        <v>100</v>
      </c>
      <c r="F25" s="53" t="s">
        <v>69</v>
      </c>
      <c r="G25" s="27">
        <v>111</v>
      </c>
      <c r="H25" s="54">
        <f t="shared" si="3"/>
        <v>8.7539432176656149</v>
      </c>
      <c r="I25" s="35">
        <f t="shared" si="2"/>
        <v>33513</v>
      </c>
      <c r="J25" s="35">
        <v>33455</v>
      </c>
      <c r="K25" s="35">
        <v>58</v>
      </c>
      <c r="L25" s="22">
        <f t="shared" si="4"/>
        <v>10.525439698492463</v>
      </c>
    </row>
    <row r="26" spans="1:14" ht="93" customHeight="1">
      <c r="A26" s="52">
        <v>8</v>
      </c>
      <c r="B26" s="50" t="s">
        <v>77</v>
      </c>
      <c r="C26" s="51">
        <v>3113000448</v>
      </c>
      <c r="D26" s="53" t="s">
        <v>73</v>
      </c>
      <c r="E26" s="51">
        <v>100</v>
      </c>
      <c r="F26" s="53" t="s">
        <v>69</v>
      </c>
      <c r="G26" s="27">
        <v>121</v>
      </c>
      <c r="H26" s="54">
        <f t="shared" si="3"/>
        <v>9.5425867507886437</v>
      </c>
      <c r="I26" s="35">
        <f t="shared" si="2"/>
        <v>31380</v>
      </c>
      <c r="J26" s="35">
        <v>31380</v>
      </c>
      <c r="K26" s="35"/>
      <c r="L26" s="22">
        <f t="shared" si="4"/>
        <v>9.8555276381909547</v>
      </c>
    </row>
    <row r="27" spans="1:14" ht="99" customHeight="1">
      <c r="A27" s="52">
        <v>9</v>
      </c>
      <c r="B27" s="50" t="s">
        <v>78</v>
      </c>
      <c r="C27" s="51">
        <v>3113000455</v>
      </c>
      <c r="D27" s="53" t="s">
        <v>73</v>
      </c>
      <c r="E27" s="51">
        <v>100</v>
      </c>
      <c r="F27" s="53" t="s">
        <v>69</v>
      </c>
      <c r="G27" s="27">
        <v>51</v>
      </c>
      <c r="H27" s="54">
        <f t="shared" si="3"/>
        <v>4.0220820189274447</v>
      </c>
      <c r="I27" s="35">
        <f t="shared" si="2"/>
        <v>25732</v>
      </c>
      <c r="J27" s="35">
        <v>25706</v>
      </c>
      <c r="K27" s="35">
        <v>26</v>
      </c>
      <c r="L27" s="22">
        <f t="shared" si="4"/>
        <v>8.0816582914572859</v>
      </c>
    </row>
    <row r="28" spans="1:14" ht="21" customHeight="1">
      <c r="A28" s="12"/>
      <c r="B28" s="37"/>
      <c r="C28" s="37"/>
      <c r="D28" s="37"/>
      <c r="E28" s="19"/>
      <c r="F28" s="19"/>
      <c r="G28" s="27"/>
      <c r="H28" s="2"/>
      <c r="I28" s="35"/>
      <c r="J28" s="35"/>
      <c r="K28" s="35"/>
      <c r="L28" s="2"/>
    </row>
    <row r="29" spans="1:14" ht="21" customHeight="1">
      <c r="A29" s="86" t="s">
        <v>20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4" ht="21" customHeight="1">
      <c r="A30" s="12"/>
      <c r="B30" s="37"/>
      <c r="C30" s="37"/>
      <c r="D30" s="37"/>
      <c r="E30" s="19"/>
      <c r="F30" s="19"/>
      <c r="G30" s="27"/>
      <c r="H30" s="2"/>
      <c r="I30" s="35"/>
      <c r="J30" s="35"/>
      <c r="K30" s="35"/>
      <c r="L30" s="2"/>
    </row>
    <row r="31" spans="1:14" ht="21" customHeight="1">
      <c r="A31" s="88" t="s">
        <v>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4" ht="67.5" customHeight="1">
      <c r="A32" s="55">
        <v>1</v>
      </c>
      <c r="B32" s="56" t="s">
        <v>79</v>
      </c>
      <c r="C32" s="51">
        <v>3113002124</v>
      </c>
      <c r="D32" s="57" t="s">
        <v>80</v>
      </c>
      <c r="E32" s="58">
        <v>100</v>
      </c>
      <c r="F32" s="59" t="s">
        <v>81</v>
      </c>
      <c r="G32" s="27">
        <v>406</v>
      </c>
      <c r="H32" s="54">
        <f>G32/1671*100</f>
        <v>24.296828246558945</v>
      </c>
      <c r="I32" s="35">
        <f t="shared" ref="I32:I34" si="5">J32+K32</f>
        <v>7355</v>
      </c>
      <c r="J32" s="31">
        <v>7355</v>
      </c>
      <c r="K32" s="31"/>
      <c r="L32" s="22">
        <f>I32/49551*100</f>
        <v>14.843292769066215</v>
      </c>
    </row>
    <row r="33" spans="1:12" ht="66.75" customHeight="1">
      <c r="A33" s="51">
        <v>2</v>
      </c>
      <c r="B33" s="60" t="s">
        <v>82</v>
      </c>
      <c r="C33" s="51">
        <v>3113000529</v>
      </c>
      <c r="D33" s="57" t="s">
        <v>83</v>
      </c>
      <c r="E33" s="51">
        <v>100</v>
      </c>
      <c r="F33" s="59" t="s">
        <v>84</v>
      </c>
      <c r="G33" s="27">
        <v>915</v>
      </c>
      <c r="H33" s="54">
        <f t="shared" ref="H33:H34" si="6">G33/1671*100</f>
        <v>54.757630161579897</v>
      </c>
      <c r="I33" s="35">
        <f t="shared" si="5"/>
        <v>32405.5</v>
      </c>
      <c r="J33" s="31">
        <v>32405.5</v>
      </c>
      <c r="K33" s="31"/>
      <c r="L33" s="22">
        <f t="shared" ref="L33:L34" si="7">I33/49551*100</f>
        <v>65.39827652317814</v>
      </c>
    </row>
    <row r="34" spans="1:12" ht="64.5" customHeight="1">
      <c r="A34" s="51">
        <v>3</v>
      </c>
      <c r="B34" s="60" t="s">
        <v>85</v>
      </c>
      <c r="C34" s="51">
        <v>3113008239</v>
      </c>
      <c r="D34" s="57" t="s">
        <v>83</v>
      </c>
      <c r="E34" s="51">
        <v>100</v>
      </c>
      <c r="F34" s="59" t="s">
        <v>84</v>
      </c>
      <c r="G34" s="27">
        <v>350</v>
      </c>
      <c r="H34" s="54">
        <f t="shared" si="6"/>
        <v>20.945541591861161</v>
      </c>
      <c r="I34" s="35">
        <f t="shared" si="5"/>
        <v>9790.5</v>
      </c>
      <c r="J34" s="31">
        <v>9790.5</v>
      </c>
      <c r="K34" s="31"/>
      <c r="L34" s="22">
        <f t="shared" si="7"/>
        <v>19.758430707755643</v>
      </c>
    </row>
    <row r="35" spans="1:12" ht="21" customHeight="1">
      <c r="A35" s="12"/>
      <c r="B35" s="19"/>
      <c r="C35" s="19"/>
      <c r="D35" s="19"/>
      <c r="E35" s="19"/>
      <c r="F35" s="18"/>
      <c r="G35" s="27"/>
      <c r="H35" s="26"/>
      <c r="I35" s="31"/>
      <c r="J35" s="31"/>
      <c r="K35" s="31"/>
      <c r="L35" s="23"/>
    </row>
    <row r="36" spans="1:12" ht="21" customHeight="1">
      <c r="A36" s="71" t="s">
        <v>13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ht="21" customHeight="1">
      <c r="A37" s="11"/>
      <c r="B37" s="11"/>
      <c r="C37" s="11"/>
      <c r="D37" s="11"/>
      <c r="E37" s="20"/>
      <c r="F37" s="1"/>
      <c r="G37" s="20"/>
      <c r="H37" s="20"/>
      <c r="I37" s="20"/>
      <c r="J37" s="20"/>
      <c r="K37" s="20"/>
      <c r="L37" s="20"/>
    </row>
    <row r="38" spans="1:12" ht="21" customHeight="1">
      <c r="A38" s="88" t="s">
        <v>22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1:12" ht="21" customHeight="1">
      <c r="A39" s="40"/>
      <c r="B39" s="10"/>
      <c r="C39" s="10"/>
      <c r="D39" s="10"/>
      <c r="E39" s="21"/>
      <c r="F39" s="1"/>
      <c r="G39" s="24"/>
      <c r="H39" s="24"/>
      <c r="I39" s="25"/>
      <c r="J39" s="25"/>
      <c r="K39" s="25"/>
      <c r="L39" s="25"/>
    </row>
    <row r="40" spans="1:12" ht="21" customHeight="1">
      <c r="A40" s="88" t="s">
        <v>14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1:12" ht="21" customHeight="1">
      <c r="A41" s="40"/>
      <c r="B41" s="10"/>
      <c r="C41" s="10"/>
      <c r="D41" s="10"/>
      <c r="E41" s="21"/>
      <c r="F41" s="1"/>
      <c r="G41" s="24"/>
      <c r="H41" s="24"/>
      <c r="I41" s="25"/>
      <c r="J41" s="25"/>
      <c r="K41" s="25"/>
      <c r="L41" s="25"/>
    </row>
    <row r="42" spans="1:12" ht="21" customHeight="1">
      <c r="A42" s="88" t="s">
        <v>23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2" ht="108.75" customHeight="1">
      <c r="A43" s="40">
        <v>1</v>
      </c>
      <c r="B43" s="10" t="s">
        <v>86</v>
      </c>
      <c r="C43" s="9" t="s">
        <v>87</v>
      </c>
      <c r="D43" s="10" t="s">
        <v>88</v>
      </c>
      <c r="E43" s="21">
        <v>100</v>
      </c>
      <c r="F43" s="1" t="s">
        <v>23</v>
      </c>
      <c r="G43" s="24">
        <v>267032</v>
      </c>
      <c r="H43" s="24">
        <v>89</v>
      </c>
      <c r="I43" s="25">
        <v>46530</v>
      </c>
      <c r="J43" s="25">
        <v>43005.2</v>
      </c>
      <c r="K43" s="25">
        <v>3524.5</v>
      </c>
      <c r="L43" s="25">
        <v>100</v>
      </c>
    </row>
    <row r="44" spans="1:12" ht="21" customHeight="1">
      <c r="A44" s="40"/>
      <c r="B44" s="10"/>
      <c r="C44" s="10"/>
      <c r="D44" s="10"/>
      <c r="E44" s="21"/>
      <c r="F44" s="1"/>
      <c r="G44" s="24"/>
      <c r="H44" s="24"/>
      <c r="I44" s="25"/>
      <c r="J44" s="25"/>
      <c r="K44" s="25"/>
      <c r="L44" s="25"/>
    </row>
    <row r="45" spans="1:12" ht="21" customHeight="1">
      <c r="A45" s="67" t="s">
        <v>24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ht="21" customHeight="1">
      <c r="A46" s="1"/>
      <c r="B46" s="9"/>
      <c r="C46" s="9"/>
      <c r="D46" s="9"/>
      <c r="E46" s="15"/>
      <c r="F46" s="1"/>
      <c r="G46" s="13"/>
      <c r="H46" s="13"/>
      <c r="I46" s="14"/>
      <c r="J46" s="14"/>
      <c r="K46" s="14"/>
      <c r="L46" s="14"/>
    </row>
    <row r="47" spans="1:12" ht="21" customHeight="1">
      <c r="A47" s="67" t="s">
        <v>25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2" s="48" customFormat="1" ht="21" customHeight="1">
      <c r="A48" s="1"/>
      <c r="B48" s="9"/>
      <c r="C48" s="9"/>
      <c r="D48" s="9"/>
      <c r="E48" s="15"/>
      <c r="F48" s="1"/>
      <c r="G48" s="13"/>
      <c r="H48" s="13"/>
      <c r="I48" s="14"/>
      <c r="J48" s="14"/>
      <c r="K48" s="14"/>
      <c r="L48" s="14"/>
    </row>
    <row r="49" spans="1:12" ht="21" customHeight="1">
      <c r="A49" s="67" t="s">
        <v>26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ht="21" customHeight="1">
      <c r="A50" s="1"/>
      <c r="B50" s="9"/>
      <c r="C50" s="9"/>
      <c r="D50" s="9"/>
      <c r="E50" s="15"/>
      <c r="F50" s="1"/>
      <c r="G50" s="13"/>
      <c r="H50" s="13"/>
      <c r="I50" s="14"/>
      <c r="J50" s="14"/>
      <c r="K50" s="14"/>
      <c r="L50" s="14"/>
    </row>
    <row r="51" spans="1:12" ht="21" customHeight="1">
      <c r="A51" s="67" t="s">
        <v>27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ht="21" customHeight="1">
      <c r="A52" s="1"/>
      <c r="B52" s="9"/>
      <c r="C52" s="9"/>
      <c r="D52" s="9"/>
      <c r="E52" s="15"/>
      <c r="F52" s="1"/>
      <c r="G52" s="13"/>
      <c r="H52" s="13"/>
      <c r="I52" s="14"/>
      <c r="J52" s="14"/>
      <c r="K52" s="14"/>
      <c r="L52" s="14"/>
    </row>
    <row r="53" spans="1:12" ht="21" customHeight="1">
      <c r="A53" s="67" t="s">
        <v>28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ht="21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 ht="21" customHeight="1">
      <c r="A55" s="68" t="s">
        <v>42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70"/>
    </row>
    <row r="56" spans="1:12" ht="21" customHeight="1">
      <c r="A56" s="1"/>
      <c r="B56" s="9"/>
      <c r="C56" s="9"/>
      <c r="D56" s="9"/>
      <c r="E56" s="15"/>
      <c r="F56" s="1"/>
      <c r="G56" s="13"/>
      <c r="H56" s="13"/>
      <c r="I56" s="14"/>
      <c r="J56" s="14"/>
      <c r="K56" s="14"/>
      <c r="L56" s="14"/>
    </row>
    <row r="57" spans="1:12" ht="21" customHeight="1">
      <c r="A57" s="67" t="s">
        <v>29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ht="21" customHeight="1">
      <c r="A58" s="1"/>
      <c r="B58" s="9"/>
      <c r="C58" s="9"/>
      <c r="D58" s="9"/>
      <c r="E58" s="15"/>
      <c r="F58" s="1"/>
      <c r="G58" s="13"/>
      <c r="H58" s="13"/>
      <c r="I58" s="14"/>
      <c r="J58" s="14"/>
      <c r="K58" s="14"/>
      <c r="L58" s="14"/>
    </row>
    <row r="59" spans="1:12" ht="21" customHeight="1">
      <c r="A59" s="67" t="s">
        <v>30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ht="21" customHeight="1">
      <c r="A60" s="1"/>
      <c r="B60" s="9"/>
      <c r="C60" s="9"/>
      <c r="D60" s="9"/>
      <c r="E60" s="15"/>
      <c r="F60" s="1"/>
      <c r="G60" s="13"/>
      <c r="H60" s="13"/>
      <c r="I60" s="14"/>
      <c r="J60" s="14"/>
      <c r="K60" s="14"/>
      <c r="L60" s="14"/>
    </row>
    <row r="61" spans="1:12" ht="21" customHeight="1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1:12" ht="21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2" ht="21" customHeight="1">
      <c r="A63" s="68" t="s">
        <v>44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70"/>
    </row>
    <row r="64" spans="1:12" ht="21" customHeight="1">
      <c r="A64" s="1"/>
      <c r="B64" s="9"/>
      <c r="C64" s="9"/>
      <c r="D64" s="9"/>
      <c r="E64" s="15"/>
      <c r="F64" s="1"/>
      <c r="G64" s="13"/>
      <c r="H64" s="13"/>
      <c r="I64" s="14"/>
      <c r="J64" s="14"/>
      <c r="K64" s="14"/>
      <c r="L64" s="14"/>
    </row>
    <row r="65" spans="1:12" ht="21" customHeight="1">
      <c r="A65" s="71" t="s">
        <v>45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3"/>
    </row>
    <row r="66" spans="1:12" ht="21" customHeight="1">
      <c r="A66" s="1"/>
      <c r="B66" s="9"/>
      <c r="C66" s="9"/>
      <c r="D66" s="9"/>
      <c r="E66" s="15"/>
      <c r="F66" s="1"/>
      <c r="G66" s="13"/>
      <c r="H66" s="13"/>
      <c r="I66" s="14"/>
      <c r="J66" s="14"/>
      <c r="K66" s="14"/>
      <c r="L66" s="14"/>
    </row>
    <row r="67" spans="1:12" ht="21" customHeight="1">
      <c r="A67" s="71" t="s">
        <v>46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3"/>
    </row>
    <row r="68" spans="1:12" ht="21" customHeight="1">
      <c r="A68" s="1"/>
      <c r="B68" s="9"/>
      <c r="C68" s="9"/>
      <c r="D68" s="9"/>
      <c r="E68" s="15"/>
      <c r="F68" s="1"/>
      <c r="G68" s="13"/>
      <c r="H68" s="13"/>
      <c r="I68" s="14"/>
      <c r="J68" s="14"/>
      <c r="K68" s="14"/>
      <c r="L68" s="14"/>
    </row>
    <row r="69" spans="1:12" ht="21" customHeight="1">
      <c r="A69" s="67" t="s">
        <v>31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1:12" ht="21" customHeight="1">
      <c r="A70" s="20"/>
      <c r="B70" s="1"/>
      <c r="C70" s="1"/>
      <c r="D70" s="1"/>
      <c r="E70" s="21"/>
      <c r="F70" s="38"/>
      <c r="G70" s="2"/>
      <c r="H70" s="3"/>
      <c r="I70" s="29"/>
      <c r="J70" s="29"/>
      <c r="K70" s="30"/>
      <c r="L70" s="3"/>
    </row>
    <row r="71" spans="1:12" ht="21" customHeight="1">
      <c r="A71" s="64" t="s">
        <v>47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6"/>
    </row>
    <row r="72" spans="1:12" ht="21" customHeight="1">
      <c r="A72" s="20"/>
      <c r="B72" s="1"/>
      <c r="C72" s="1"/>
      <c r="D72" s="1"/>
      <c r="E72" s="21"/>
      <c r="F72" s="38"/>
      <c r="G72" s="2"/>
      <c r="H72" s="3"/>
      <c r="I72" s="29"/>
      <c r="J72" s="29"/>
      <c r="K72" s="30"/>
      <c r="L72" s="3"/>
    </row>
    <row r="73" spans="1:12" ht="21" customHeight="1">
      <c r="A73" s="67" t="s">
        <v>32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1:12" ht="21" customHeight="1">
      <c r="A74" s="20"/>
      <c r="B74" s="1"/>
      <c r="C74" s="1"/>
      <c r="D74" s="1"/>
      <c r="E74" s="21"/>
      <c r="F74" s="38"/>
      <c r="G74" s="2"/>
      <c r="H74" s="3"/>
      <c r="I74" s="29"/>
      <c r="J74" s="29"/>
      <c r="K74" s="30"/>
      <c r="L74" s="3"/>
    </row>
    <row r="75" spans="1:12" ht="21" customHeight="1">
      <c r="A75" s="67" t="s">
        <v>33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2" ht="21" customHeight="1">
      <c r="A76" s="20"/>
      <c r="B76" s="1"/>
      <c r="C76" s="1"/>
      <c r="D76" s="1"/>
      <c r="E76" s="21"/>
      <c r="F76" s="38"/>
      <c r="G76" s="2"/>
      <c r="H76" s="3"/>
      <c r="I76" s="29"/>
      <c r="J76" s="29"/>
      <c r="K76" s="30"/>
      <c r="L76" s="3"/>
    </row>
    <row r="77" spans="1:12" ht="21" customHeight="1">
      <c r="A77" s="67" t="s">
        <v>34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2" ht="21" customHeight="1">
      <c r="A78" s="20"/>
      <c r="B78" s="1"/>
      <c r="C78" s="1"/>
      <c r="D78" s="1"/>
      <c r="E78" s="21"/>
      <c r="F78" s="38"/>
      <c r="G78" s="2"/>
      <c r="H78" s="3"/>
      <c r="I78" s="29"/>
      <c r="J78" s="29"/>
      <c r="K78" s="30"/>
      <c r="L78" s="3"/>
    </row>
    <row r="79" spans="1:12" ht="21" customHeight="1">
      <c r="A79" s="67" t="s">
        <v>35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1:12" ht="21" customHeight="1">
      <c r="A80" s="20"/>
      <c r="B80" s="1"/>
      <c r="C80" s="1"/>
      <c r="D80" s="1"/>
      <c r="E80" s="21"/>
      <c r="F80" s="38"/>
      <c r="G80" s="2"/>
      <c r="H80" s="3"/>
      <c r="I80" s="29"/>
      <c r="J80" s="29"/>
      <c r="K80" s="30"/>
      <c r="L80" s="3"/>
    </row>
    <row r="81" spans="1:12" ht="21" customHeight="1">
      <c r="A81" s="64" t="s">
        <v>48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6"/>
    </row>
    <row r="82" spans="1:12">
      <c r="A82" s="20"/>
      <c r="B82" s="1"/>
      <c r="C82" s="1"/>
      <c r="D82" s="1"/>
      <c r="E82" s="21"/>
      <c r="F82" s="38"/>
      <c r="G82" s="2"/>
      <c r="H82" s="3"/>
      <c r="I82" s="29"/>
      <c r="J82" s="29"/>
      <c r="K82" s="30"/>
      <c r="L82" s="3"/>
    </row>
    <row r="83" spans="1:12">
      <c r="A83" s="64" t="s">
        <v>49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6"/>
    </row>
    <row r="84" spans="1:12">
      <c r="A84" s="20"/>
      <c r="B84" s="1"/>
      <c r="C84" s="1"/>
      <c r="D84" s="1"/>
      <c r="E84" s="21"/>
      <c r="F84" s="38"/>
      <c r="G84" s="2"/>
      <c r="H84" s="3"/>
      <c r="I84" s="29"/>
      <c r="J84" s="29"/>
      <c r="K84" s="30"/>
      <c r="L84" s="3"/>
    </row>
    <row r="85" spans="1:12">
      <c r="A85" s="64" t="s">
        <v>50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6"/>
    </row>
    <row r="86" spans="1:12">
      <c r="A86" s="20"/>
      <c r="B86" s="1"/>
      <c r="C86" s="1"/>
      <c r="D86" s="1"/>
      <c r="E86" s="21"/>
      <c r="F86" s="38"/>
      <c r="G86" s="2"/>
      <c r="H86" s="3"/>
      <c r="I86" s="29"/>
      <c r="J86" s="29"/>
      <c r="K86" s="30"/>
      <c r="L86" s="3"/>
    </row>
    <row r="87" spans="1:12">
      <c r="A87" s="64" t="s">
        <v>36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6"/>
    </row>
    <row r="88" spans="1:12">
      <c r="A88" s="20"/>
      <c r="B88" s="1"/>
      <c r="C88" s="1"/>
      <c r="D88" s="1"/>
      <c r="E88" s="21"/>
      <c r="F88" s="38"/>
      <c r="G88" s="2"/>
      <c r="H88" s="3"/>
      <c r="I88" s="29"/>
      <c r="J88" s="29"/>
      <c r="K88" s="30"/>
      <c r="L88" s="3"/>
    </row>
    <row r="89" spans="1:12">
      <c r="A89" s="64" t="s">
        <v>51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6"/>
    </row>
    <row r="90" spans="1:12">
      <c r="A90" s="20"/>
      <c r="B90" s="1"/>
      <c r="C90" s="1"/>
      <c r="D90" s="1"/>
      <c r="E90" s="21"/>
      <c r="F90" s="38"/>
      <c r="G90" s="2"/>
      <c r="H90" s="3"/>
      <c r="I90" s="29"/>
      <c r="J90" s="29"/>
      <c r="K90" s="30"/>
      <c r="L90" s="3"/>
    </row>
    <row r="91" spans="1:12">
      <c r="A91" s="64" t="s">
        <v>52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6"/>
    </row>
    <row r="92" spans="1:12">
      <c r="A92" s="20"/>
      <c r="B92" s="1"/>
      <c r="C92" s="1"/>
      <c r="D92" s="1"/>
      <c r="E92" s="21"/>
      <c r="F92" s="38"/>
      <c r="G92" s="2"/>
      <c r="H92" s="3"/>
      <c r="I92" s="29"/>
      <c r="J92" s="29"/>
      <c r="K92" s="30"/>
      <c r="L92" s="3"/>
    </row>
    <row r="93" spans="1:12">
      <c r="A93" s="67" t="s">
        <v>53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>
      <c r="A94" s="20"/>
      <c r="B94" s="1"/>
      <c r="C94" s="1"/>
      <c r="D94" s="1"/>
      <c r="E94" s="21"/>
      <c r="F94" s="38"/>
      <c r="G94" s="2"/>
      <c r="H94" s="3"/>
      <c r="I94" s="29"/>
      <c r="J94" s="29"/>
      <c r="K94" s="30"/>
      <c r="L94" s="3"/>
    </row>
    <row r="95" spans="1:12">
      <c r="A95" s="67" t="s">
        <v>37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1:12">
      <c r="A96" s="20"/>
      <c r="B96" s="1"/>
      <c r="C96" s="1"/>
      <c r="D96" s="1"/>
      <c r="E96" s="21"/>
      <c r="F96" s="38"/>
      <c r="G96" s="2"/>
      <c r="H96" s="3"/>
      <c r="I96" s="29"/>
      <c r="J96" s="29"/>
      <c r="K96" s="30"/>
      <c r="L96" s="3"/>
    </row>
    <row r="97" spans="1:12">
      <c r="A97" s="64" t="s">
        <v>54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6"/>
    </row>
    <row r="98" spans="1:12" ht="44.25" customHeight="1">
      <c r="A98" s="61">
        <v>1</v>
      </c>
      <c r="B98" s="62" t="s">
        <v>89</v>
      </c>
      <c r="C98" s="63">
        <v>3113001191</v>
      </c>
      <c r="D98" s="63" t="s">
        <v>91</v>
      </c>
      <c r="E98" s="63">
        <v>100</v>
      </c>
      <c r="F98" s="63" t="s">
        <v>54</v>
      </c>
      <c r="G98" s="63">
        <v>10</v>
      </c>
      <c r="H98" s="63">
        <v>100</v>
      </c>
      <c r="I98" s="63">
        <v>0</v>
      </c>
      <c r="J98" s="63">
        <v>0</v>
      </c>
      <c r="K98" s="63">
        <v>0</v>
      </c>
      <c r="L98" s="63">
        <v>100</v>
      </c>
    </row>
    <row r="99" spans="1:12" ht="53.25" customHeight="1">
      <c r="A99" s="20">
        <v>2</v>
      </c>
      <c r="B99" s="1" t="s">
        <v>90</v>
      </c>
      <c r="C99" s="1">
        <v>3113001353</v>
      </c>
      <c r="D99" s="1" t="s">
        <v>92</v>
      </c>
      <c r="E99" s="21">
        <v>100</v>
      </c>
      <c r="F99" s="63" t="s">
        <v>54</v>
      </c>
      <c r="G99" s="2">
        <v>3</v>
      </c>
      <c r="H99" s="3">
        <v>100</v>
      </c>
      <c r="I99" s="29">
        <v>53</v>
      </c>
      <c r="J99" s="29">
        <v>0</v>
      </c>
      <c r="K99" s="30">
        <v>53</v>
      </c>
      <c r="L99" s="3">
        <v>100</v>
      </c>
    </row>
    <row r="100" spans="1:12">
      <c r="A100" s="67" t="s">
        <v>38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1:12">
      <c r="A101" s="20"/>
      <c r="B101" s="1"/>
      <c r="C101" s="1"/>
      <c r="D101" s="1"/>
      <c r="E101" s="21"/>
      <c r="F101" s="38"/>
      <c r="G101" s="2"/>
      <c r="H101" s="3"/>
      <c r="I101" s="29"/>
      <c r="J101" s="29"/>
      <c r="K101" s="30"/>
      <c r="L101" s="3"/>
    </row>
    <row r="102" spans="1:12">
      <c r="A102" s="33"/>
      <c r="B102" s="33"/>
      <c r="C102" s="33"/>
      <c r="D102" s="33"/>
      <c r="E102" s="33"/>
      <c r="F102" s="33"/>
    </row>
    <row r="103" spans="1:12">
      <c r="A103" s="33"/>
      <c r="B103" s="33"/>
      <c r="C103" s="33"/>
      <c r="D103" s="33"/>
      <c r="E103" s="33"/>
      <c r="F103" s="33"/>
    </row>
    <row r="104" spans="1:12">
      <c r="A104" s="33"/>
      <c r="B104" s="33"/>
      <c r="C104" s="33"/>
      <c r="D104" s="33"/>
      <c r="E104" s="33"/>
      <c r="F104" s="33"/>
    </row>
    <row r="105" spans="1:12">
      <c r="A105" s="33"/>
      <c r="B105" s="33"/>
      <c r="C105" s="33"/>
      <c r="D105" s="33"/>
      <c r="E105" s="33"/>
      <c r="F105" s="33"/>
    </row>
    <row r="106" spans="1:12">
      <c r="A106" s="33"/>
      <c r="B106" s="33"/>
      <c r="C106" s="33"/>
      <c r="D106" s="33"/>
      <c r="E106" s="33"/>
      <c r="F106" s="33"/>
    </row>
  </sheetData>
  <mergeCells count="50">
    <mergeCell ref="A36:L36"/>
    <mergeCell ref="A40:L40"/>
    <mergeCell ref="D6:D8"/>
    <mergeCell ref="A55:L55"/>
    <mergeCell ref="C6:C8"/>
    <mergeCell ref="A100:L100"/>
    <mergeCell ref="A10:L10"/>
    <mergeCell ref="A61:L61"/>
    <mergeCell ref="A29:L29"/>
    <mergeCell ref="A38:L38"/>
    <mergeCell ref="A49:L49"/>
    <mergeCell ref="A51:L51"/>
    <mergeCell ref="A53:L53"/>
    <mergeCell ref="A42:L42"/>
    <mergeCell ref="A45:L45"/>
    <mergeCell ref="A31:L31"/>
    <mergeCell ref="A18:L18"/>
    <mergeCell ref="A47:L47"/>
    <mergeCell ref="A81:L81"/>
    <mergeCell ref="A83:L83"/>
    <mergeCell ref="A85:L85"/>
    <mergeCell ref="A79:L79"/>
    <mergeCell ref="A2:L2"/>
    <mergeCell ref="A6:A8"/>
    <mergeCell ref="B6:B8"/>
    <mergeCell ref="E6:E8"/>
    <mergeCell ref="F6:F8"/>
    <mergeCell ref="G7:G8"/>
    <mergeCell ref="H7:H8"/>
    <mergeCell ref="I7:K7"/>
    <mergeCell ref="G6:L6"/>
    <mergeCell ref="L7:L8"/>
    <mergeCell ref="A3:L3"/>
    <mergeCell ref="A4:L4"/>
    <mergeCell ref="A57:L57"/>
    <mergeCell ref="A59:L59"/>
    <mergeCell ref="A75:L75"/>
    <mergeCell ref="A77:L77"/>
    <mergeCell ref="A73:L73"/>
    <mergeCell ref="A69:L69"/>
    <mergeCell ref="A63:L63"/>
    <mergeCell ref="A65:L65"/>
    <mergeCell ref="A67:L67"/>
    <mergeCell ref="A71:L71"/>
    <mergeCell ref="A87:L87"/>
    <mergeCell ref="A89:L89"/>
    <mergeCell ref="A91:L91"/>
    <mergeCell ref="A97:L97"/>
    <mergeCell ref="A93:L93"/>
    <mergeCell ref="A95:L95"/>
  </mergeCells>
  <pageMargins left="0" right="0" top="0" bottom="0" header="0.31496062992125984" footer="0.31496062992125984"/>
  <pageSetup paperSize="9" scale="6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view="pageBreakPreview" zoomScale="80" zoomScaleNormal="75" zoomScaleSheetLayoutView="80" workbookViewId="0">
      <selection activeCell="I17" sqref="I17"/>
    </sheetView>
  </sheetViews>
  <sheetFormatPr defaultRowHeight="15"/>
  <cols>
    <col min="1" max="1" width="7" customWidth="1"/>
    <col min="2" max="2" width="25.85546875" customWidth="1"/>
    <col min="3" max="3" width="14.7109375" customWidth="1"/>
    <col min="4" max="4" width="9.85546875" customWidth="1"/>
    <col min="5" max="5" width="23.7109375" customWidth="1"/>
    <col min="6" max="6" width="22.28515625" customWidth="1"/>
    <col min="7" max="7" width="16.85546875" style="17" customWidth="1"/>
    <col min="8" max="8" width="17.7109375" customWidth="1"/>
    <col min="9" max="9" width="23" customWidth="1"/>
    <col min="10" max="10" width="35.140625" customWidth="1"/>
  </cols>
  <sheetData>
    <row r="1" spans="1:9" ht="39.75" customHeight="1">
      <c r="A1" s="89" t="s">
        <v>59</v>
      </c>
      <c r="B1" s="89"/>
      <c r="C1" s="89"/>
      <c r="D1" s="89"/>
      <c r="E1" s="89"/>
      <c r="F1" s="89"/>
      <c r="G1" s="89"/>
      <c r="H1" s="89"/>
      <c r="I1" s="89"/>
    </row>
    <row r="2" spans="1:9" ht="24" customHeight="1">
      <c r="A2" s="90"/>
      <c r="B2" s="90"/>
      <c r="C2" s="90"/>
      <c r="D2" s="90"/>
      <c r="E2" s="90"/>
      <c r="F2" s="90"/>
      <c r="G2" s="90"/>
      <c r="H2" s="90"/>
      <c r="I2" s="90"/>
    </row>
    <row r="3" spans="1:9" ht="12.75" customHeight="1">
      <c r="A3" s="91" t="s">
        <v>16</v>
      </c>
      <c r="B3" s="91"/>
      <c r="C3" s="91"/>
      <c r="D3" s="91"/>
      <c r="E3" s="91"/>
      <c r="F3" s="91"/>
      <c r="G3" s="91"/>
      <c r="H3" s="91"/>
      <c r="I3" s="91"/>
    </row>
    <row r="4" spans="1:9" ht="15.75">
      <c r="A4" s="4"/>
      <c r="B4" s="4"/>
      <c r="C4" s="4"/>
      <c r="D4" s="4"/>
      <c r="E4" s="4"/>
      <c r="F4" s="4"/>
      <c r="G4" s="16"/>
      <c r="H4" s="4"/>
    </row>
    <row r="5" spans="1:9" ht="117" customHeight="1">
      <c r="A5" s="5" t="s">
        <v>0</v>
      </c>
      <c r="B5" s="6" t="s">
        <v>57</v>
      </c>
      <c r="C5" s="6" t="s">
        <v>41</v>
      </c>
      <c r="D5" s="6" t="s">
        <v>40</v>
      </c>
      <c r="E5" s="6" t="s">
        <v>18</v>
      </c>
      <c r="F5" s="6" t="s">
        <v>56</v>
      </c>
      <c r="G5" s="6" t="s">
        <v>5</v>
      </c>
      <c r="H5" s="6" t="s">
        <v>17</v>
      </c>
      <c r="I5" s="6" t="s">
        <v>55</v>
      </c>
    </row>
    <row r="6" spans="1:9" s="7" customFormat="1" ht="87" customHeight="1">
      <c r="A6" s="8">
        <v>1</v>
      </c>
      <c r="B6" s="28" t="s">
        <v>93</v>
      </c>
      <c r="C6" s="8">
        <v>3113002251</v>
      </c>
      <c r="D6" s="8" t="s">
        <v>94</v>
      </c>
      <c r="E6" s="8" t="s">
        <v>95</v>
      </c>
      <c r="F6" s="8">
        <v>100</v>
      </c>
      <c r="G6" s="28" t="s">
        <v>96</v>
      </c>
      <c r="H6" s="8">
        <v>38264</v>
      </c>
      <c r="I6" s="8">
        <v>0</v>
      </c>
    </row>
    <row r="7" spans="1:9" s="7" customFormat="1">
      <c r="A7" s="8"/>
      <c r="B7" s="8"/>
      <c r="C7" s="8"/>
      <c r="D7" s="8"/>
      <c r="E7" s="8"/>
      <c r="F7" s="8"/>
      <c r="G7" s="28"/>
      <c r="H7" s="8"/>
      <c r="I7" s="8"/>
    </row>
    <row r="8" spans="1:9" s="7" customFormat="1">
      <c r="A8" s="8"/>
      <c r="B8" s="8"/>
      <c r="C8" s="8"/>
      <c r="D8" s="8"/>
      <c r="E8" s="8"/>
      <c r="F8" s="8"/>
      <c r="G8" s="28"/>
      <c r="H8" s="8"/>
      <c r="I8" s="8"/>
    </row>
    <row r="9" spans="1:9">
      <c r="A9" s="41"/>
      <c r="B9" s="41"/>
      <c r="C9" s="41"/>
      <c r="D9" s="41"/>
      <c r="E9" s="41"/>
      <c r="F9" s="41"/>
      <c r="G9" s="42"/>
      <c r="H9" s="41"/>
      <c r="I9" s="41"/>
    </row>
  </sheetData>
  <mergeCells count="3">
    <mergeCell ref="A1:I1"/>
    <mergeCell ref="A2:I2"/>
    <mergeCell ref="A3:I3"/>
  </mergeCells>
  <pageMargins left="0" right="0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  <vt:lpstr>'для заполнения МУП, АО'!Заголовки_для_печати</vt:lpstr>
      <vt:lpstr>'для заполнения МУП, АО'!Область_печати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2024-02-09T12:20:14Z</dcterms:modified>
</cp:coreProperties>
</file>